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95" yWindow="45" windowWidth="14550" windowHeight="10515" activeTab="0"/>
  </bookViews>
  <sheets>
    <sheet name="총괄표" sheetId="1" r:id="rId1"/>
  </sheets>
  <definedNames>
    <definedName name="Goods">#REF!</definedName>
    <definedName name="_xlnm.Print_Area" localSheetId="0">'총괄표'!$A$1:$R$127</definedName>
    <definedName name="_xlnm.Print_Titles" localSheetId="0">'총괄표'!$10:$12</definedName>
  </definedNames>
  <calcPr fullCalcOnLoad="1"/>
</workbook>
</file>

<file path=xl/sharedStrings.xml><?xml version="1.0" encoding="utf-8"?>
<sst xmlns="http://schemas.openxmlformats.org/spreadsheetml/2006/main" count="680" uniqueCount="491">
  <si>
    <t>세탁기</t>
  </si>
  <si>
    <t>유압작동유</t>
  </si>
  <si>
    <t>육묘상자</t>
  </si>
  <si>
    <t>OA칸막이</t>
  </si>
  <si>
    <t>사무용지</t>
  </si>
  <si>
    <t>절수형 수도꼭지</t>
  </si>
  <si>
    <t>수도꼭지 절수부속</t>
  </si>
  <si>
    <t>절수형 양변기</t>
  </si>
  <si>
    <t>아스콘</t>
  </si>
  <si>
    <t>텔레비전</t>
  </si>
  <si>
    <t>가전제품</t>
  </si>
  <si>
    <t>가구</t>
  </si>
  <si>
    <t>조립식 바닥 난방시스템</t>
  </si>
  <si>
    <t>인쇄용지</t>
  </si>
  <si>
    <t>식기세척기</t>
  </si>
  <si>
    <t>음식물쓰레기 감량화기</t>
  </si>
  <si>
    <t>음식물 쓰레기 감량화기</t>
  </si>
  <si>
    <t>사무용 칸막이</t>
  </si>
  <si>
    <t>실내 등유</t>
  </si>
  <si>
    <t>태양광 가로등</t>
  </si>
  <si>
    <t>정수기용 필터</t>
  </si>
  <si>
    <t>투수 콘크리트제품</t>
  </si>
  <si>
    <t>재생 골재, 포장용 골재</t>
  </si>
  <si>
    <t>타일, 터널의장용 타일</t>
  </si>
  <si>
    <t>보차도용 도로경계석</t>
  </si>
  <si>
    <t>냉장고</t>
  </si>
  <si>
    <t>배수조</t>
  </si>
  <si>
    <t>노트북 컴퓨터</t>
  </si>
  <si>
    <t>공기청정기</t>
  </si>
  <si>
    <t>팩시밀리</t>
  </si>
  <si>
    <t>자동차용 부동액</t>
  </si>
  <si>
    <t>제어용 케이블</t>
  </si>
  <si>
    <t>인테리어용 표면 마감재</t>
  </si>
  <si>
    <t>벽지</t>
  </si>
  <si>
    <t>흙막이판</t>
  </si>
  <si>
    <t>수량</t>
  </si>
  <si>
    <t>금액</t>
  </si>
  <si>
    <t>□ 기관 및 작성자 정보</t>
  </si>
  <si>
    <t>부서</t>
  </si>
  <si>
    <t>□ 실적 작성표</t>
  </si>
  <si>
    <t>기관명</t>
  </si>
  <si>
    <t>전화번호</t>
  </si>
  <si>
    <t>팩스번호</t>
  </si>
  <si>
    <t>친환경상품 분류</t>
  </si>
  <si>
    <t>총구매(A)</t>
  </si>
  <si>
    <t>친환경상품 구매(B)</t>
  </si>
  <si>
    <t>비율(%, B/A)</t>
  </si>
  <si>
    <t>세부 포함 제품</t>
  </si>
  <si>
    <t>합계</t>
  </si>
  <si>
    <t>에어컨디셔너</t>
  </si>
  <si>
    <t>기타지류</t>
  </si>
  <si>
    <t>사무기기</t>
  </si>
  <si>
    <t>OA칸막이(파티션)</t>
  </si>
  <si>
    <t>지류</t>
  </si>
  <si>
    <t>일반사무용품</t>
  </si>
  <si>
    <t>개인용컴퓨터</t>
  </si>
  <si>
    <t>사무/교육/영상/가전</t>
  </si>
  <si>
    <t>전자/정보/통신</t>
  </si>
  <si>
    <t>섬유/고무/위생/여가</t>
  </si>
  <si>
    <t>화학/소방/안전</t>
  </si>
  <si>
    <t>차량/운반</t>
  </si>
  <si>
    <t>전기/시험/계측</t>
  </si>
  <si>
    <t>기계/설비</t>
  </si>
  <si>
    <t>토목/건축</t>
  </si>
  <si>
    <t>도로시설/용품</t>
  </si>
  <si>
    <t>원부자재/기타</t>
  </si>
  <si>
    <t>복사기</t>
  </si>
  <si>
    <t>책상(탁자)</t>
  </si>
  <si>
    <t>의자</t>
  </si>
  <si>
    <t>보관용 가구</t>
  </si>
  <si>
    <t>침대 및 침대매트리스</t>
  </si>
  <si>
    <t>주방가구</t>
  </si>
  <si>
    <t>기타 가구 및 부속품</t>
  </si>
  <si>
    <t>필기구 및 필기구 소모품</t>
  </si>
  <si>
    <t>기타 사무용품</t>
  </si>
  <si>
    <t>개인용컴퓨터</t>
  </si>
  <si>
    <t>노트북</t>
  </si>
  <si>
    <t>노트북 컴퓨터</t>
  </si>
  <si>
    <t>프린터</t>
  </si>
  <si>
    <t>모니터</t>
  </si>
  <si>
    <t>컴퓨터용 모니터</t>
  </si>
  <si>
    <t>전자판서 모니터</t>
  </si>
  <si>
    <t>팩시밀리</t>
  </si>
  <si>
    <t>카트리지</t>
  </si>
  <si>
    <t>카트리지(토너/잉크)</t>
  </si>
  <si>
    <t>기타 소모품</t>
  </si>
  <si>
    <t>재보충 장치 및 잉크</t>
  </si>
  <si>
    <t>의류</t>
  </si>
  <si>
    <t>작업용 의복</t>
  </si>
  <si>
    <t>군용 및 경찰용 의복</t>
  </si>
  <si>
    <t>기타 의복</t>
  </si>
  <si>
    <t>개인장구</t>
  </si>
  <si>
    <t>침구</t>
  </si>
  <si>
    <t>위생용품</t>
  </si>
  <si>
    <t>비누</t>
  </si>
  <si>
    <t>세제 및 세정제</t>
  </si>
  <si>
    <t>방향∙소취제</t>
  </si>
  <si>
    <t>화장지 및 종이타월</t>
  </si>
  <si>
    <t>식품용기</t>
  </si>
  <si>
    <t>봉투</t>
  </si>
  <si>
    <t>포장재</t>
  </si>
  <si>
    <t>포장용기</t>
  </si>
  <si>
    <t>기타 포장재료</t>
  </si>
  <si>
    <t>여가용품</t>
  </si>
  <si>
    <t>화공약품</t>
  </si>
  <si>
    <t>수처리제</t>
  </si>
  <si>
    <t>산업용 탈취제</t>
  </si>
  <si>
    <t>소방방제</t>
  </si>
  <si>
    <t>소화용구</t>
  </si>
  <si>
    <t>실내연료유</t>
  </si>
  <si>
    <t>난방연료</t>
  </si>
  <si>
    <t>건설기계</t>
  </si>
  <si>
    <t>건설중장비</t>
  </si>
  <si>
    <t>차량용품</t>
  </si>
  <si>
    <t>차량용 타이어</t>
  </si>
  <si>
    <t>차량용 엔진오일</t>
  </si>
  <si>
    <t>유압작동유</t>
  </si>
  <si>
    <t>자동차용 부동액</t>
  </si>
  <si>
    <t>비석면 운송부품</t>
  </si>
  <si>
    <t>기타 차량용품</t>
  </si>
  <si>
    <t>특장차</t>
  </si>
  <si>
    <t>발전장치</t>
  </si>
  <si>
    <t>축전지</t>
  </si>
  <si>
    <t>램프 및 안정기</t>
  </si>
  <si>
    <t>형광램프</t>
  </si>
  <si>
    <t>등기구</t>
  </si>
  <si>
    <t>램프용 안정기</t>
  </si>
  <si>
    <t>가로등</t>
  </si>
  <si>
    <t>전기자재</t>
  </si>
  <si>
    <t>전선케이블</t>
  </si>
  <si>
    <t>기타전기자재</t>
  </si>
  <si>
    <t>냉온수기 및 정수용품</t>
  </si>
  <si>
    <t>정수용품</t>
  </si>
  <si>
    <t>보일러</t>
  </si>
  <si>
    <t>가스보일러</t>
  </si>
  <si>
    <t>수도자재</t>
  </si>
  <si>
    <t>절수형 수도꼭지</t>
  </si>
  <si>
    <t>수도꼭지 절수부속</t>
  </si>
  <si>
    <t>샤워헤드 및 샤워기</t>
  </si>
  <si>
    <t>절수형 양변기</t>
  </si>
  <si>
    <t>양변기용 부속</t>
  </si>
  <si>
    <t>수도계량기</t>
  </si>
  <si>
    <t>수도꼭지 배관용 정수필터</t>
  </si>
  <si>
    <t>수도계량기 보호통</t>
  </si>
  <si>
    <t>수도용 급수관(순서)</t>
  </si>
  <si>
    <t>소변기</t>
  </si>
  <si>
    <t>일반기계설비</t>
  </si>
  <si>
    <t>산업용 세척기</t>
  </si>
  <si>
    <t>폐기물 감량화 기기</t>
  </si>
  <si>
    <t>아스콘</t>
  </si>
  <si>
    <t>투수콘</t>
  </si>
  <si>
    <t>투수 콘크리트</t>
  </si>
  <si>
    <t>시멘트</t>
  </si>
  <si>
    <t>고로슬래그시멘트</t>
  </si>
  <si>
    <t>일반 피복관</t>
  </si>
  <si>
    <t>배수관</t>
  </si>
  <si>
    <t>배수조 및 오수받이</t>
  </si>
  <si>
    <t>배수조</t>
  </si>
  <si>
    <t>오수받이</t>
  </si>
  <si>
    <t>블록</t>
  </si>
  <si>
    <t>보도블록</t>
  </si>
  <si>
    <t>호안블록</t>
  </si>
  <si>
    <t>기타 블록</t>
  </si>
  <si>
    <t>골재</t>
  </si>
  <si>
    <t>타일</t>
  </si>
  <si>
    <t>벽돌</t>
  </si>
  <si>
    <t>경계석</t>
  </si>
  <si>
    <t>가로수 보호판</t>
  </si>
  <si>
    <t>가로수 보호판 및 지주대</t>
  </si>
  <si>
    <t>창호</t>
  </si>
  <si>
    <t>페인트</t>
  </si>
  <si>
    <t>벽지</t>
  </si>
  <si>
    <t>보온단열재 및 흡음재</t>
  </si>
  <si>
    <t>건설용 방수재</t>
  </si>
  <si>
    <t>바닥재</t>
  </si>
  <si>
    <t>바닥장식재</t>
  </si>
  <si>
    <t>고무바닥재</t>
  </si>
  <si>
    <t>조립식 바닥 난방시스템</t>
  </si>
  <si>
    <t>마감재</t>
  </si>
  <si>
    <t>벽 및 천장 마감재</t>
  </si>
  <si>
    <t>접착제</t>
  </si>
  <si>
    <t>장식용 합성수지 시트</t>
  </si>
  <si>
    <t>동합금</t>
  </si>
  <si>
    <t>동합금 제품</t>
  </si>
  <si>
    <t>기타 토목건축</t>
  </si>
  <si>
    <t>기타 토목건축자재</t>
  </si>
  <si>
    <t>교통표지판(도로안내표)</t>
  </si>
  <si>
    <t>표지판</t>
  </si>
  <si>
    <t>도로분리대 및 난간</t>
  </si>
  <si>
    <t>흡음판</t>
  </si>
  <si>
    <t>방음벽 및 방음판</t>
  </si>
  <si>
    <t>도로용품</t>
  </si>
  <si>
    <t>기타 도로용품</t>
  </si>
  <si>
    <t>육묘상자</t>
  </si>
  <si>
    <t>인공어초 및 부자</t>
  </si>
  <si>
    <t>흙막이판</t>
  </si>
  <si>
    <t>사료</t>
  </si>
  <si>
    <t>토량개량제</t>
  </si>
  <si>
    <t>기타</t>
  </si>
  <si>
    <t>기타 원부자재</t>
  </si>
  <si>
    <t>01</t>
  </si>
  <si>
    <t>001</t>
  </si>
  <si>
    <t>00002</t>
  </si>
  <si>
    <t>002</t>
  </si>
  <si>
    <t>00003</t>
  </si>
  <si>
    <t>00004</t>
  </si>
  <si>
    <t>00005</t>
  </si>
  <si>
    <t>00006</t>
  </si>
  <si>
    <t>00007</t>
  </si>
  <si>
    <t>00008</t>
  </si>
  <si>
    <t>00161</t>
  </si>
  <si>
    <t>004</t>
  </si>
  <si>
    <t>00013</t>
  </si>
  <si>
    <t>00015</t>
  </si>
  <si>
    <t>00016</t>
  </si>
  <si>
    <t>00176</t>
  </si>
  <si>
    <t>00029</t>
  </si>
  <si>
    <t>00030</t>
  </si>
  <si>
    <t>005</t>
  </si>
  <si>
    <t>00031</t>
  </si>
  <si>
    <t>006</t>
  </si>
  <si>
    <t>00032</t>
  </si>
  <si>
    <t>00033</t>
  </si>
  <si>
    <t>00205</t>
  </si>
  <si>
    <t>008</t>
  </si>
  <si>
    <t>00037</t>
  </si>
  <si>
    <t>00039</t>
  </si>
  <si>
    <t>02</t>
  </si>
  <si>
    <t>009</t>
  </si>
  <si>
    <t>00040</t>
  </si>
  <si>
    <t>010</t>
  </si>
  <si>
    <t>00042</t>
  </si>
  <si>
    <t>011</t>
  </si>
  <si>
    <t>00043</t>
  </si>
  <si>
    <t>012</t>
  </si>
  <si>
    <t>00045</t>
  </si>
  <si>
    <t>00046</t>
  </si>
  <si>
    <t>013</t>
  </si>
  <si>
    <t>00047</t>
  </si>
  <si>
    <t>014</t>
  </si>
  <si>
    <t>00048</t>
  </si>
  <si>
    <t>075</t>
  </si>
  <si>
    <t>00051</t>
  </si>
  <si>
    <t>03</t>
  </si>
  <si>
    <t>015</t>
  </si>
  <si>
    <t>00053</t>
  </si>
  <si>
    <t>00055</t>
  </si>
  <si>
    <t>00056</t>
  </si>
  <si>
    <t>016</t>
  </si>
  <si>
    <t>00060</t>
  </si>
  <si>
    <t>00059</t>
  </si>
  <si>
    <t>017</t>
  </si>
  <si>
    <t>00061</t>
  </si>
  <si>
    <t>00064</t>
  </si>
  <si>
    <t>00068</t>
  </si>
  <si>
    <t>00069</t>
  </si>
  <si>
    <t>00072</t>
  </si>
  <si>
    <t>00073</t>
  </si>
  <si>
    <t>018</t>
  </si>
  <si>
    <t>00074</t>
  </si>
  <si>
    <t>00076</t>
  </si>
  <si>
    <t>019</t>
  </si>
  <si>
    <t>00169</t>
  </si>
  <si>
    <t>04</t>
  </si>
  <si>
    <t>020</t>
  </si>
  <si>
    <t>00079</t>
  </si>
  <si>
    <t>00080</t>
  </si>
  <si>
    <t>021</t>
  </si>
  <si>
    <t>00081</t>
  </si>
  <si>
    <t>022</t>
  </si>
  <si>
    <t>00082</t>
  </si>
  <si>
    <t>05</t>
  </si>
  <si>
    <t>023</t>
  </si>
  <si>
    <t>00083</t>
  </si>
  <si>
    <t>024</t>
  </si>
  <si>
    <t>00084</t>
  </si>
  <si>
    <t>00086</t>
  </si>
  <si>
    <t>00088</t>
  </si>
  <si>
    <t>00089</t>
  </si>
  <si>
    <t>00090</t>
  </si>
  <si>
    <t>00160</t>
  </si>
  <si>
    <t>025</t>
  </si>
  <si>
    <t>00092</t>
  </si>
  <si>
    <t>06</t>
  </si>
  <si>
    <t>026</t>
  </si>
  <si>
    <t>00093</t>
  </si>
  <si>
    <t>027</t>
  </si>
  <si>
    <t>00094</t>
  </si>
  <si>
    <t>00096</t>
  </si>
  <si>
    <t>00097</t>
  </si>
  <si>
    <t>028</t>
  </si>
  <si>
    <t>00099</t>
  </si>
  <si>
    <t>029</t>
  </si>
  <si>
    <t>00100</t>
  </si>
  <si>
    <t>074</t>
  </si>
  <si>
    <t>00168</t>
  </si>
  <si>
    <t>07</t>
  </si>
  <si>
    <t>030</t>
  </si>
  <si>
    <t>00101</t>
  </si>
  <si>
    <t>031</t>
  </si>
  <si>
    <t>00102</t>
  </si>
  <si>
    <t>032</t>
  </si>
  <si>
    <t>00103</t>
  </si>
  <si>
    <t>00104</t>
  </si>
  <si>
    <t>00105</t>
  </si>
  <si>
    <t>00107</t>
  </si>
  <si>
    <t>00109</t>
  </si>
  <si>
    <t>00110</t>
  </si>
  <si>
    <t>00111</t>
  </si>
  <si>
    <t>00112</t>
  </si>
  <si>
    <t>00108</t>
  </si>
  <si>
    <t>00167</t>
  </si>
  <si>
    <t>033</t>
  </si>
  <si>
    <t>00113</t>
  </si>
  <si>
    <t>00114</t>
  </si>
  <si>
    <t>08</t>
  </si>
  <si>
    <t>034</t>
  </si>
  <si>
    <t>00116</t>
  </si>
  <si>
    <t>035</t>
  </si>
  <si>
    <t>00117</t>
  </si>
  <si>
    <t>036</t>
  </si>
  <si>
    <t>00118</t>
  </si>
  <si>
    <t>037</t>
  </si>
  <si>
    <t>00119</t>
  </si>
  <si>
    <t>038</t>
  </si>
  <si>
    <t>00121</t>
  </si>
  <si>
    <t>00122</t>
  </si>
  <si>
    <t>039</t>
  </si>
  <si>
    <t>00123</t>
  </si>
  <si>
    <t>00124</t>
  </si>
  <si>
    <t>00125</t>
  </si>
  <si>
    <t>040</t>
  </si>
  <si>
    <t>00126</t>
  </si>
  <si>
    <t>041</t>
  </si>
  <si>
    <t>00127</t>
  </si>
  <si>
    <t>042</t>
  </si>
  <si>
    <t>00128</t>
  </si>
  <si>
    <t>043</t>
  </si>
  <si>
    <t>00129</t>
  </si>
  <si>
    <t>044</t>
  </si>
  <si>
    <t>00130</t>
  </si>
  <si>
    <t>045</t>
  </si>
  <si>
    <t>00131</t>
  </si>
  <si>
    <t>046</t>
  </si>
  <si>
    <t>00132</t>
  </si>
  <si>
    <t>047</t>
  </si>
  <si>
    <t>00133</t>
  </si>
  <si>
    <t>048</t>
  </si>
  <si>
    <t>00134</t>
  </si>
  <si>
    <t>049</t>
  </si>
  <si>
    <t>00135</t>
  </si>
  <si>
    <t>050</t>
  </si>
  <si>
    <t>00136</t>
  </si>
  <si>
    <t>00137</t>
  </si>
  <si>
    <t>051</t>
  </si>
  <si>
    <t>00138</t>
  </si>
  <si>
    <t>052</t>
  </si>
  <si>
    <t>00139</t>
  </si>
  <si>
    <t>053</t>
  </si>
  <si>
    <t>00141</t>
  </si>
  <si>
    <t>054</t>
  </si>
  <si>
    <t>00142</t>
  </si>
  <si>
    <t>056</t>
  </si>
  <si>
    <t>00144</t>
  </si>
  <si>
    <t>057</t>
  </si>
  <si>
    <t>00146</t>
  </si>
  <si>
    <t>09</t>
  </si>
  <si>
    <t>058</t>
  </si>
  <si>
    <t>00147</t>
  </si>
  <si>
    <t>059</t>
  </si>
  <si>
    <t>00148</t>
  </si>
  <si>
    <t>060</t>
  </si>
  <si>
    <t>00150</t>
  </si>
  <si>
    <t>061</t>
  </si>
  <si>
    <t>00151</t>
  </si>
  <si>
    <t>10</t>
  </si>
  <si>
    <t>068</t>
  </si>
  <si>
    <t>00162</t>
  </si>
  <si>
    <t>063</t>
  </si>
  <si>
    <t>00153</t>
  </si>
  <si>
    <t>070</t>
  </si>
  <si>
    <t>00164</t>
  </si>
  <si>
    <t>071</t>
  </si>
  <si>
    <t>00165</t>
  </si>
  <si>
    <t>064</t>
  </si>
  <si>
    <t>00155</t>
  </si>
  <si>
    <t>072</t>
  </si>
  <si>
    <t>00166</t>
  </si>
  <si>
    <t>2008년 친환경상품 구매실적</t>
  </si>
  <si>
    <t>수량</t>
  </si>
  <si>
    <t>금액</t>
  </si>
  <si>
    <t>총구매</t>
  </si>
  <si>
    <t>친환경상품구매</t>
  </si>
  <si>
    <t>담당자 및 직책</t>
  </si>
  <si>
    <t>e-mail</t>
  </si>
  <si>
    <t>* 엑셀양식은 단위기관의 실적 및 계획 취합용이며 최상위 기관은 시스템(www.ecoi.go.kr)을 통해서만 최종 제출가능함을 유의하여 주시기 바랍니다.
* 셀의 추가·삭제시에는 합산하기 기능을 사용할 수 없습니다. 현재 쉬트는 쉬트보호되어 있사오니 가급적 본 양식 그대로 사용해 주시기 바랍니다. 
  (참고로 쉬트 해제를 위한 암호는 111번 입니다.)</t>
  </si>
  <si>
    <t>친환경상품 구매</t>
  </si>
  <si>
    <t>(단위 : 천원)</t>
  </si>
  <si>
    <t>실적수정보완(B)</t>
  </si>
  <si>
    <t>연계시스템합산실적(A)</t>
  </si>
  <si>
    <t>총합계(A+B)</t>
  </si>
  <si>
    <t>복합기, 전자복사기, 사무기기트레이 또는 지급장치</t>
  </si>
  <si>
    <t>텔레비전, 비디오프로젝터, 일체형 VCR·DVD</t>
  </si>
  <si>
    <t>에어컨디셔너, 히트펌프냉난방기</t>
  </si>
  <si>
    <t>책상(보조 책상, 컴퓨터 책상, 다목적 책상), 탁자, 테이블(회의용, 열람용), 협탁, 실험대, 실습대, 작업대, 검색대, 사회대, 사전대, 진열대, 실험실용싱크대, 야외용탁자, 화장대, 응접탁자, 이동식스툴테이블, 교실용책상, 독서실용책상</t>
  </si>
  <si>
    <t>의자, 학생용 의자, 관람석의자(체육시설용), 옥외용의자, 옥외용벤치, 라운지용의자, 벤치, 응접의자, 접이식의자, 스툴의자, 책상용콤비의자, 연결의자</t>
  </si>
  <si>
    <t>책장, 서가, 서랍(이동서랍, 보조서랍), 서랍장, 캐비닛, 사물함, 시약장, 보관장, 옷장, 키큰장(장롱), TV장, 선반장, CD 및 비디오보관장, 진열장, 잡지진열대, 유물수장대, 신발장, 가정용 장식품장, 거실장, 장식장, 붙박이용 장식장, 도서관CD또는카세트진열장, 붙박이형 수납장, 모빌렉(이동식서가), 수납장, 약품장, 수집품장, 책선반</t>
  </si>
  <si>
    <t>침대 및 침대매트리스, 침대프레임</t>
  </si>
  <si>
    <t>주방가구, 붙박이형 주방가구, 식탁</t>
  </si>
  <si>
    <t>우산꽂이, 파일박스, 청소도구함, 책상상판, 의자등좌판, 교탁, 개수대, 카운터, 커넥터, 익스텐션, 파일박스, 크레덴자, 거울, 책꽂이, 북츄럭, 기표용구, 프로젝터스탠드또는카트, 우편물분류함또는정리함, 화분대, 신문걸이대, 거울장, 스크린보드, 코트걸이, 다림질판자, 잡지꽂이, 강연대, 교단, 책상걸상높낮이조절기, 책운반기 등</t>
  </si>
  <si>
    <t>비도공지(중질지), 비도공지(백상지), 신문용지류, 아트지류</t>
  </si>
  <si>
    <t>전자복사용지, 잉크젯 전용지, 전산용지</t>
  </si>
  <si>
    <t>백판지, 담배포장용 인쇄용지, 박리지, 백표지, 박리지 원지 등</t>
  </si>
  <si>
    <t>보드용 물펜, 생분해성 마킹펜, 생분해성 사무용 필기구, 교체용 지우개 패드, 보드용 리필잉크, 보드용 물펜 지우개, 칠판지우개</t>
  </si>
  <si>
    <t>라벨지(인쇄용 점착라벨 스티커, 사무·서류관리 라벨지, 택배라벨지, 주소표기용 점착운송장), 종이점착시트(박스 포장용 종이점착테이프, PP밴드), 종이끈, 종이밴드, 봉투, 클리어파일, 바인더, 책표지, 서류서랍장·받침대, 책꽂이, 액자 및 프레임, 고딕풀, 보존용표지 및 책표지등</t>
  </si>
  <si>
    <t>일반 PC, 모니터 일체형 PC, 태블릿 컴퓨터, 사이버컴퓨터보드</t>
  </si>
  <si>
    <t>레이저 프린터, 잉크젯 프린터, 프린터제어기</t>
  </si>
  <si>
    <t>컴퓨터용 모니터, CRT모니터, 액정 모니터</t>
  </si>
  <si>
    <t>전자판서 모니터(프리젠테이션용 TFT LCD 모니터)</t>
  </si>
  <si>
    <t>복사기용 토너카트리지, 복합기기 토너카트리지, 프린트용 토너카트리지, 팩시밀리용 토너카트리지, 잉크젯 프린터용 재생 카트리지</t>
  </si>
  <si>
    <t>잉크젯 프린터용 잉크 재보충 장치, 인쇄용 수성 잉크, 등사기용 잉크, 레이저프린터용소모품, 잉크공급장치 등</t>
  </si>
  <si>
    <t>정비용 의류, 농약 살포용 방제복, 조끼, 방열복, 우의 및 방수복, 야광조끼, 위험물질방어의류, 방한복, 작업복, 근무복, 여자근무복, 농약안전사용장비</t>
  </si>
  <si>
    <t>군용 판초우의, 군용우의, 생도우의, 경찰용 동잠바, 경찰조끼, 경찰복, 군복, 전투복, 군용 용접복, 방탄조끼</t>
  </si>
  <si>
    <t>환자복, 점퍼 등</t>
  </si>
  <si>
    <t>운동화, 축구화, 슬리퍼, 가방, 세면주머니, 손수건, 개량·탄소마스크, 세면타월, 골프타월, 주방행주(걸레), 핸드타월, 장갑, 양말, 식탁보, 수세미, 돗자리용 매트, 완구, 허리띠, 요대, 다용도매트, 면도기, 휴지통, 방독면, 배낭, 발매트, 신발깔창, 유골함, 총포 수입포, 휴대전화기, 봉안함, 호신용장갑, 무릎보호대, 팔꿈치보호대, 헬멧, 의류대, 모자, 두건 등</t>
  </si>
  <si>
    <t>침구 및 홈패션 커버, 담요, 시트커버, 침낭, 베게, 패드, 베갯잇, 각종커버, 방석커버, 침대덮개, 누비이불, 이불, 베개충진재</t>
  </si>
  <si>
    <t>고형비누, 가루분말 비누, 화장용 비누, 주방용 비누, 세탁용 비누</t>
  </si>
  <si>
    <t>세탁용 세제, 주방용 세제, 식기세척기용 세제, 가정용·욕실용·주방용·사무실용 세정제, 건물청소 세척용 세정제, 산업용 세정제, 다목적 세정제, 자동차용 창유리 세척액, 손세정제, 화학세척제</t>
  </si>
  <si>
    <t>방향 및 소취용 스프레이, 탈취제(가정용, 일반용)</t>
  </si>
  <si>
    <t>두루마리 화장지, 미용화장지, 종이타올, 화장실용화장지</t>
  </si>
  <si>
    <t>일회용 식품용기, 도시락 용기, 컵, 컵뚜껑, 볼, 스푼, 포크, 스트로우, 트레이(포장재), 랩, 종이호일, 과일용기, 계란난좌(달걀받침판), 도마, 조리기구, 계량스푼, 식품포장용필름, 일회용접시, 일회용장갑, 롤백, 나이프, 젓가락, 주걱</t>
  </si>
  <si>
    <t>쇼핑봉투, 생분해성 롤 봉투, 쓰레기 봉투, 일회용봉투</t>
  </si>
  <si>
    <t>물비누 및 왁스 포장용기, 병 받침판, 펄프 받침판, 재충전 연료용기</t>
  </si>
  <si>
    <t>크라프트지, 크라프트지 방습지, 골판지, 골지판 라이너, 종이 파렛트, 완충포장재 등</t>
  </si>
  <si>
    <t>낚시추, 부탄연소기용 용접용기, 자전거용튜브, 자전거용타이어</t>
  </si>
  <si>
    <t>수처리제, 폐수처리용 응집제, 알루미늄 탈산제</t>
  </si>
  <si>
    <t>산업용 탈취제, 개방 공간용 탈취제, 밀폐 공간용 화학적 탈취제</t>
  </si>
  <si>
    <t>간이 소화용구(수동식 소화기, 에어로졸식 소화기), 스프링쿨러 헤드, 초기화재 진압용 스프레이, 비상경보기</t>
  </si>
  <si>
    <t>도로파쇄기, 노면절단기</t>
  </si>
  <si>
    <t>승용차용 타이어, 트럭·버스용 타이어, 자동차타이어튜브, 재활용 트레드타이어</t>
  </si>
  <si>
    <t>가솔린 자동차용 엔진오일, 디젤 자동차용 엔진오일</t>
  </si>
  <si>
    <t>디스크 브레이크 패드, 어셈블리, 디스크 브레이크 라이닝, 자동차용·철도차량용 제동 장치, 기차용브레이크라이닝슈, 드럼브레이크, 디스크브레이크, 드럼브레이크슈</t>
  </si>
  <si>
    <t>자동차 범퍼커버, 공기청정기용 여과재, 타이어스노체인, 자동차 도어트림용 시트, 차량용바닥매트, 차량용오일필터, 차량용여과필터 등</t>
  </si>
  <si>
    <t>음식물쓰레기처리차</t>
  </si>
  <si>
    <t>산업용 축전지, 밀폐형납축전지, 니켈수소축전지</t>
  </si>
  <si>
    <t>직관형 , 둥근형, 안정기 내장형, 콤팩트형 형광램프</t>
  </si>
  <si>
    <t>감지형 등기구, 핸드및연장조명</t>
  </si>
  <si>
    <t>형광램프용 자기식 안정기, 형광램프용 전자식 안정기, 나트륨 램프용 안정기, 메탈핼라이드 램프용 안정기</t>
  </si>
  <si>
    <t>문자방송기기, 채수병, 실험용 일회용 튜브, 계측 프로브, 케이블 보호관, 줄자, 케이블 격벽제</t>
  </si>
  <si>
    <t>가스보일러, 콘덴싱 가스보일러</t>
  </si>
  <si>
    <t>샤워헤드, 샤워기, 욕조</t>
  </si>
  <si>
    <t>양변기용 부속, 절수세척벨브</t>
  </si>
  <si>
    <t>수도계량기, 역류방지형수도미터</t>
  </si>
  <si>
    <t xml:space="preserve">씽크대 배수구 필터, 바닥 배수용 필터 </t>
  </si>
  <si>
    <t>수도계량기 보호통, 지수전보호통, 제수변보호통</t>
  </si>
  <si>
    <t>수도용 급수관</t>
  </si>
  <si>
    <t>소변기</t>
  </si>
  <si>
    <t>산업용 세척기, 설비 및 부품세척기</t>
  </si>
  <si>
    <t>발포합성수지 감용화기기, 캔 선별 압축 저장기, 캔 압축기, 구내방송제어기기</t>
  </si>
  <si>
    <t>고로슬래그시멘트, 도로용슬래그, 단열모르타르</t>
  </si>
  <si>
    <t>복합 배수관, 매설용 배수관, 합성수지조립식배수로, 콘크리트조립식배수로, 폴리에틸렌이중벽하수도관</t>
  </si>
  <si>
    <t>오수받이, 오수분리벽</t>
  </si>
  <si>
    <t>보도용 블록(콘크리트, 고무), 보행유도형 블록(점자블록, 선형블록)</t>
  </si>
  <si>
    <t xml:space="preserve">호안블록, 하천 세굴 방지용 블록, 어도블록, 어소블록, 사면용 식생·옹벽·유공·캡·계단·수로 블록, 호안 법면 보호용 블록 </t>
  </si>
  <si>
    <t>차선규제블록, 주차블록, 경계블록, 어도형성블록, 축대시공용블록, 녹화블록, 잔디블록, 조립식철근콘크리트암거블록, 슬래그가공 블록</t>
  </si>
  <si>
    <t>건축내장용 벽돌, 점토용 블록(벽돌), 콘크리트 벽돌</t>
  </si>
  <si>
    <t>수목보호 받침대, 수목 지주대, 가로수 보호용 의자, 가로수 보호판</t>
  </si>
  <si>
    <t>창호, 창세트, 창호형 형재, 문</t>
  </si>
  <si>
    <t>수성도료, 유성도료, 벽바름재, 방수도료, 시너, 퍼티</t>
  </si>
  <si>
    <t>보온단열재 및 흡음재, 층간소음방지판넬, 무기성단열재, 뿜칠단열재, 함성수지고무단열재, 셀룰로오스단열재</t>
  </si>
  <si>
    <t>도막방수재, 루핑시트, 방수시트</t>
  </si>
  <si>
    <t>목질계 실내용 바닥 장식재, 합성수지제 실내용 바닥 장식재. 이중바닥재, 합성목재 바닥재</t>
  </si>
  <si>
    <t>탄성고무바닥재, 고무매트, 탄성포장재, 방진고무매트(바라스트매트)</t>
  </si>
  <si>
    <t>벽 및 천장마감재(방수·방음·차음 석고보드), 벽판재</t>
  </si>
  <si>
    <t>목공·토목·건축용 접착제, PVC 타일 전용 접착제, 유리·섬유·벽지 부착용 접착제, 인테리어 몰딩</t>
  </si>
  <si>
    <t>황동봉, 황동지금, 수도계량기 유니온파이프 및 너트</t>
  </si>
  <si>
    <t>성형슬리브, 드레인, 모서리 보호판, 배관 받침목, 플라스틱 벤치, 건축물 내화피복재, 해양공사용 속채움재, 간이소변기, 표층심층 고화재, 콘크리트 수로관, 콘크리트 배수로, 미끄럼방지 포장재(유리파쇄품), 침사조, 성형용기, 뿜칠재, 토목공사용 부직포, 맨홀, 식재기, 콘크리트 혼화재, 암거, 기타토목건축자재, 포장용채움재, 배수재, 철근콘크리트근가,미끄럼방지도로포장재,맨홀박스,생분해성 토목섬유,콘크리트타일 및 판석,토목섬유,금속기둥,이동식화장실, 콘크리트 개질재, 무기질 혼화재, 콘크리트 첨가제, 콘크리트보강섬유 등</t>
  </si>
  <si>
    <t>도로 안전 표지판, 갈매기 표지판, PE 입간판, 옥외용 전광표시 시스템, 전광판, 안내판</t>
  </si>
  <si>
    <t>PE휀스, PE가드휀스, PE 방호벽, PE 충격흡수시설, 라인베리어, 난간, 도로안전분리대, 방현막</t>
  </si>
  <si>
    <t>방음패널, 방음벽, 방음판</t>
  </si>
  <si>
    <t>PE 볼라드, 차광막, 갓길봉, 탄력봉, 조립식 PE드럼, 콘(에어컨,칼라콘), 델리네이터, 과속방지턱, 도로표지병, 신호표지, 사이드포스트, 가이드포스트, 차선규제봉, Multi Gate, 충격흡수탱크(시설), 커브미러, 사면 오뚜기, 형광코너보호대, 장애물 표적 표지, 데크범퍼, 쿠션탱크, 횡단보도, 모래함, 안전칸막이,테이프형차선 등</t>
  </si>
  <si>
    <t>인공어초, 부자, 인공폭포</t>
  </si>
  <si>
    <t>남은 음식물 사료, 사료용 유지, 사료용 육골분, 혈분, 육분, 단미사료</t>
  </si>
  <si>
    <t>비료(퇴비)</t>
  </si>
  <si>
    <t>고무분말, 후라이애쉬, PB, 섬유판, 팬스용 판넬, 배관판넬, 가구소재용 판넬, 봉투·용기 원료(생분해성 수지 원료), 재활용제, 지방산, 알루미늄, 알루미늄 탈산제, 주철괴, 주철분말, 인테리어소재 원료, 장식용섬유, 직물편물 원단 등</t>
  </si>
  <si>
    <t>한국우편사업지원단</t>
  </si>
  <si>
    <t>과장</t>
  </si>
  <si>
    <t>02-2036-0753</t>
  </si>
  <si>
    <t>02-3443-1354</t>
  </si>
  <si>
    <t>hs9707@kovix.or.kr</t>
  </si>
  <si>
    <t>재무회계팀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</si>
</sst>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Red]\(#,##0.00\)"/>
    <numFmt numFmtId="177" formatCode="#,##0_);[Red]\(#,##0\)"/>
    <numFmt numFmtId="178" formatCode="0.0_);[Red]\(0.0\)"/>
    <numFmt numFmtId="179" formatCode="0_ "/>
    <numFmt numFmtId="180" formatCode="mm&quot;월&quot;\ dd&quot;일&quot;"/>
  </numFmts>
  <fonts count="36">
    <font>
      <sz val="10"/>
      <name val="돋움체"/>
      <family val="3"/>
    </font>
    <font>
      <b/>
      <sz val="10"/>
      <name val="돋움체"/>
      <family val="3"/>
    </font>
    <font>
      <i/>
      <sz val="10"/>
      <name val="돋움체"/>
      <family val="3"/>
    </font>
    <font>
      <b/>
      <i/>
      <sz val="10"/>
      <name val="돋움체"/>
      <family val="3"/>
    </font>
    <font>
      <u val="single"/>
      <sz val="10"/>
      <color indexed="12"/>
      <name val="돋움체"/>
      <family val="3"/>
    </font>
    <font>
      <u val="single"/>
      <sz val="10"/>
      <color indexed="14"/>
      <name val="돋움체"/>
      <family val="3"/>
    </font>
    <font>
      <sz val="8"/>
      <name val="돋움체"/>
      <family val="3"/>
    </font>
    <font>
      <sz val="8"/>
      <name val="돋움"/>
      <family val="3"/>
    </font>
    <font>
      <sz val="10"/>
      <name val="돋움"/>
      <family val="3"/>
    </font>
    <font>
      <sz val="28"/>
      <name val="HY견고딕"/>
      <family val="1"/>
    </font>
    <font>
      <sz val="11"/>
      <name val="굴림"/>
      <family val="3"/>
    </font>
    <font>
      <sz val="10"/>
      <name val="굴림"/>
      <family val="3"/>
    </font>
    <font>
      <b/>
      <sz val="10"/>
      <name val="돋움"/>
      <family val="3"/>
    </font>
    <font>
      <u val="single"/>
      <sz val="10"/>
      <name val="돋움"/>
      <family val="3"/>
    </font>
    <font>
      <sz val="8"/>
      <name val="굴림"/>
      <family val="3"/>
    </font>
    <font>
      <sz val="10"/>
      <color indexed="8"/>
      <name val="돋움"/>
      <family val="3"/>
    </font>
    <font>
      <b/>
      <sz val="11"/>
      <name val="돋움"/>
      <family val="3"/>
    </font>
    <font>
      <sz val="10"/>
      <color indexed="8"/>
      <name val="Arial"/>
      <family val="2"/>
    </font>
    <font>
      <b/>
      <sz val="11"/>
      <color indexed="10"/>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24" fillId="22" borderId="0" applyNumberFormat="0" applyBorder="0" applyAlignment="0" applyProtection="0"/>
    <xf numFmtId="0" fontId="25" fillId="0" borderId="0" applyNumberFormat="0" applyFill="0" applyBorder="0" applyAlignment="0" applyProtection="0"/>
    <xf numFmtId="0" fontId="26"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4" applyNumberFormat="0" applyFill="0" applyAlignment="0" applyProtection="0"/>
    <xf numFmtId="0" fontId="5" fillId="0" borderId="0" applyNumberFormat="0" applyFill="0" applyBorder="0" applyAlignment="0" applyProtection="0"/>
    <xf numFmtId="0" fontId="28" fillId="0" borderId="5" applyNumberFormat="0" applyFill="0" applyAlignment="0" applyProtection="0"/>
    <xf numFmtId="0" fontId="29" fillId="7" borderId="1"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4">
    <xf numFmtId="0" fontId="0" fillId="0" borderId="0" xfId="0" applyAlignment="1">
      <alignment/>
    </xf>
    <xf numFmtId="0" fontId="10" fillId="0" borderId="0" xfId="0" applyFont="1" applyAlignment="1">
      <alignment/>
    </xf>
    <xf numFmtId="0" fontId="11" fillId="0" borderId="0" xfId="0" applyFont="1" applyAlignment="1">
      <alignment/>
    </xf>
    <xf numFmtId="0" fontId="8" fillId="0" borderId="0" xfId="0" applyFont="1" applyAlignment="1" applyProtection="1">
      <alignment/>
      <protection/>
    </xf>
    <xf numFmtId="177" fontId="8" fillId="4" borderId="10" xfId="0" applyNumberFormat="1" applyFont="1" applyFill="1" applyBorder="1" applyAlignment="1" applyProtection="1">
      <alignment horizontal="right" vertical="center"/>
      <protection locked="0"/>
    </xf>
    <xf numFmtId="0" fontId="11" fillId="0" borderId="0" xfId="0" applyFont="1" applyFill="1" applyAlignment="1">
      <alignment/>
    </xf>
    <xf numFmtId="0" fontId="8" fillId="0" borderId="0" xfId="0" applyFont="1" applyFill="1" applyAlignment="1" applyProtection="1">
      <alignment/>
      <protection/>
    </xf>
    <xf numFmtId="0" fontId="12" fillId="0" borderId="0" xfId="0" applyFont="1" applyAlignment="1" applyProtection="1">
      <alignment horizontal="center" vertical="center" wrapText="1"/>
      <protection/>
    </xf>
    <xf numFmtId="0" fontId="12" fillId="0" borderId="0" xfId="0" applyFont="1" applyAlignment="1" applyProtection="1">
      <alignment horizontal="center" vertical="center"/>
      <protection/>
    </xf>
    <xf numFmtId="0" fontId="12" fillId="0" borderId="0" xfId="0" applyFont="1" applyFill="1" applyAlignment="1" applyProtection="1">
      <alignment horizontal="center" vertical="center"/>
      <protection/>
    </xf>
    <xf numFmtId="0" fontId="8" fillId="0" borderId="0" xfId="0" applyFont="1" applyAlignment="1">
      <alignment/>
    </xf>
    <xf numFmtId="0" fontId="8" fillId="0" borderId="0" xfId="0" applyFont="1" applyFill="1" applyAlignment="1" applyProtection="1">
      <alignment horizontal="center"/>
      <protection/>
    </xf>
    <xf numFmtId="0" fontId="8" fillId="0" borderId="0" xfId="0" applyFont="1" applyFill="1" applyAlignment="1" applyProtection="1">
      <alignment horizontal="center" vertical="center"/>
      <protection/>
    </xf>
    <xf numFmtId="0" fontId="12" fillId="0" borderId="0" xfId="0" applyFont="1" applyAlignment="1" applyProtection="1">
      <alignment horizontal="right" vertical="top"/>
      <protection/>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4" borderId="12" xfId="0" applyFont="1" applyFill="1" applyBorder="1" applyAlignment="1" applyProtection="1">
      <alignment horizontal="center" vertical="center"/>
      <protection locked="0"/>
    </xf>
    <xf numFmtId="0" fontId="13" fillId="4" borderId="13" xfId="62" applyFont="1" applyFill="1" applyBorder="1" applyAlignment="1" applyProtection="1">
      <alignment horizontal="center"/>
      <protection locked="0"/>
    </xf>
    <xf numFmtId="0" fontId="16" fillId="22" borderId="14" xfId="0" applyFont="1" applyFill="1" applyBorder="1" applyAlignment="1" applyProtection="1">
      <alignment vertical="center"/>
      <protection/>
    </xf>
    <xf numFmtId="0" fontId="16" fillId="0" borderId="1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8" fillId="0" borderId="17" xfId="0" applyFont="1" applyFill="1" applyBorder="1" applyAlignment="1" applyProtection="1">
      <alignment vertical="center" wrapText="1"/>
      <protection/>
    </xf>
    <xf numFmtId="177" fontId="8" fillId="4" borderId="11" xfId="0" applyNumberFormat="1" applyFont="1" applyFill="1" applyBorder="1" applyAlignment="1" applyProtection="1">
      <alignment horizontal="right" vertical="center"/>
      <protection locked="0"/>
    </xf>
    <xf numFmtId="178" fontId="8" fillId="0" borderId="11" xfId="0" applyNumberFormat="1" applyFont="1" applyFill="1" applyBorder="1" applyAlignment="1" applyProtection="1">
      <alignment horizontal="center" vertical="center"/>
      <protection/>
    </xf>
    <xf numFmtId="0" fontId="8" fillId="0" borderId="18" xfId="0" applyFont="1" applyFill="1" applyBorder="1" applyAlignment="1" applyProtection="1">
      <alignment vertical="center" wrapText="1"/>
      <protection/>
    </xf>
    <xf numFmtId="176" fontId="12" fillId="22" borderId="12" xfId="0" applyNumberFormat="1" applyFont="1" applyFill="1" applyBorder="1" applyAlignment="1" applyProtection="1">
      <alignment horizontal="center" vertical="center"/>
      <protection/>
    </xf>
    <xf numFmtId="176" fontId="12" fillId="22" borderId="12" xfId="0" applyNumberFormat="1" applyFont="1" applyFill="1" applyBorder="1" applyAlignment="1" applyProtection="1">
      <alignment horizontal="center" vertical="center" wrapText="1"/>
      <protection/>
    </xf>
    <xf numFmtId="0" fontId="15" fillId="0" borderId="12" xfId="0" applyFont="1" applyFill="1" applyBorder="1" applyAlignment="1">
      <alignment horizontal="center" vertical="center" wrapText="1"/>
    </xf>
    <xf numFmtId="177" fontId="8" fillId="4" borderId="12" xfId="0" applyNumberFormat="1" applyFont="1" applyFill="1" applyBorder="1" applyAlignment="1" applyProtection="1">
      <alignment horizontal="right" vertical="center"/>
      <protection locked="0"/>
    </xf>
    <xf numFmtId="0" fontId="8" fillId="0" borderId="13" xfId="0" applyFont="1" applyFill="1" applyBorder="1" applyAlignment="1" applyProtection="1">
      <alignment vertical="center" wrapText="1"/>
      <protection/>
    </xf>
    <xf numFmtId="0" fontId="15" fillId="0" borderId="15" xfId="0" applyFont="1" applyFill="1" applyBorder="1" applyAlignment="1">
      <alignment horizontal="center" vertical="center" wrapText="1"/>
    </xf>
    <xf numFmtId="177" fontId="8" fillId="4" borderId="15" xfId="0" applyNumberFormat="1" applyFont="1" applyFill="1" applyBorder="1" applyAlignment="1" applyProtection="1">
      <alignment horizontal="right" vertical="center"/>
      <protection locked="0"/>
    </xf>
    <xf numFmtId="0" fontId="8" fillId="0" borderId="16" xfId="0" applyFont="1" applyFill="1" applyBorder="1" applyAlignment="1" applyProtection="1">
      <alignment vertical="center" wrapText="1"/>
      <protection/>
    </xf>
    <xf numFmtId="177" fontId="8" fillId="0" borderId="19" xfId="0" applyNumberFormat="1" applyFont="1" applyBorder="1" applyAlignment="1" applyProtection="1">
      <alignment vertical="center"/>
      <protection/>
    </xf>
    <xf numFmtId="0" fontId="8" fillId="0" borderId="20" xfId="0" applyFont="1" applyBorder="1" applyAlignment="1" applyProtection="1">
      <alignment/>
      <protection/>
    </xf>
    <xf numFmtId="49" fontId="10" fillId="0" borderId="0" xfId="0" applyNumberFormat="1" applyFont="1" applyAlignment="1">
      <alignment/>
    </xf>
    <xf numFmtId="49" fontId="11" fillId="0" borderId="0" xfId="0" applyNumberFormat="1" applyFont="1" applyAlignment="1">
      <alignment/>
    </xf>
    <xf numFmtId="49" fontId="17" fillId="0" borderId="0" xfId="0" applyNumberFormat="1" applyFont="1" applyAlignment="1">
      <alignment/>
    </xf>
    <xf numFmtId="0" fontId="8" fillId="0" borderId="19" xfId="0" applyFont="1" applyBorder="1" applyAlignment="1" applyProtection="1">
      <alignment horizontal="center" vertical="center"/>
      <protection/>
    </xf>
    <xf numFmtId="0" fontId="12" fillId="22" borderId="15" xfId="0" applyFont="1" applyFill="1" applyBorder="1" applyAlignment="1" applyProtection="1">
      <alignment horizontal="center" vertical="center"/>
      <protection/>
    </xf>
    <xf numFmtId="0" fontId="12" fillId="22" borderId="12" xfId="0" applyFont="1" applyFill="1" applyBorder="1" applyAlignment="1" applyProtection="1">
      <alignment horizontal="center" vertical="center"/>
      <protection/>
    </xf>
    <xf numFmtId="177" fontId="8" fillId="0" borderId="11" xfId="0" applyNumberFormat="1" applyFont="1" applyFill="1" applyBorder="1" applyAlignment="1" applyProtection="1">
      <alignment horizontal="right" vertical="center"/>
      <protection/>
    </xf>
    <xf numFmtId="177" fontId="8" fillId="0" borderId="12"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vertical="center"/>
      <protection/>
    </xf>
    <xf numFmtId="0" fontId="8" fillId="0" borderId="13" xfId="0" applyNumberFormat="1" applyFont="1" applyFill="1" applyBorder="1" applyAlignment="1" applyProtection="1">
      <alignment vertical="center" wrapText="1"/>
      <protection/>
    </xf>
    <xf numFmtId="178" fontId="8" fillId="0" borderId="19" xfId="0" applyNumberFormat="1" applyFont="1" applyFill="1" applyBorder="1" applyAlignment="1" applyProtection="1">
      <alignment horizontal="center" vertical="center"/>
      <protection/>
    </xf>
    <xf numFmtId="178" fontId="8" fillId="0" borderId="12" xfId="0" applyNumberFormat="1" applyFont="1" applyFill="1" applyBorder="1" applyAlignment="1" applyProtection="1">
      <alignment horizontal="center" vertical="center"/>
      <protection/>
    </xf>
    <xf numFmtId="177" fontId="8" fillId="0" borderId="21" xfId="0" applyNumberFormat="1" applyFont="1" applyBorder="1" applyAlignment="1" applyProtection="1">
      <alignment vertical="center"/>
      <protection/>
    </xf>
    <xf numFmtId="178" fontId="8" fillId="0" borderId="21" xfId="0" applyNumberFormat="1" applyFont="1" applyFill="1" applyBorder="1" applyAlignment="1" applyProtection="1">
      <alignment horizontal="center" vertical="center"/>
      <protection/>
    </xf>
    <xf numFmtId="176" fontId="12" fillId="22" borderId="15" xfId="0" applyNumberFormat="1" applyFont="1" applyFill="1" applyBorder="1" applyAlignment="1" applyProtection="1">
      <alignment horizontal="center" vertical="center" wrapText="1"/>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4" fillId="4" borderId="25" xfId="62" applyFill="1" applyBorder="1" applyAlignment="1" applyProtection="1">
      <alignment horizontal="center" vertical="center"/>
      <protection locked="0"/>
    </xf>
    <xf numFmtId="0" fontId="12" fillId="22" borderId="28" xfId="0" applyFont="1" applyFill="1" applyBorder="1" applyAlignment="1" applyProtection="1">
      <alignment horizontal="center" vertical="center"/>
      <protection/>
    </xf>
    <xf numFmtId="0" fontId="12" fillId="22" borderId="29" xfId="0" applyFont="1" applyFill="1" applyBorder="1" applyAlignment="1" applyProtection="1">
      <alignment horizontal="center" vertical="center"/>
      <protection/>
    </xf>
    <xf numFmtId="0" fontId="12" fillId="22" borderId="30"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8" fillId="4" borderId="3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0" fillId="0" borderId="27" xfId="0" applyBorder="1" applyAlignment="1">
      <alignment/>
    </xf>
    <xf numFmtId="0" fontId="16" fillId="0" borderId="32"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2" fillId="0" borderId="33" xfId="0" applyFont="1" applyBorder="1" applyAlignment="1" applyProtection="1">
      <alignment horizontal="right" vertical="top" wrapText="1"/>
      <protection/>
    </xf>
    <xf numFmtId="0" fontId="8" fillId="0" borderId="34"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2" fillId="22" borderId="32" xfId="0" applyFont="1" applyFill="1" applyBorder="1" applyAlignment="1" applyProtection="1">
      <alignment horizontal="center" vertical="center"/>
      <protection/>
    </xf>
    <xf numFmtId="0" fontId="12" fillId="22" borderId="15" xfId="0" applyFont="1" applyFill="1" applyBorder="1" applyAlignment="1" applyProtection="1">
      <alignment horizontal="center" vertical="center"/>
      <protection/>
    </xf>
    <xf numFmtId="0" fontId="12" fillId="22" borderId="31" xfId="0" applyFont="1" applyFill="1" applyBorder="1" applyAlignment="1" applyProtection="1">
      <alignment horizontal="center" vertical="center"/>
      <protection/>
    </xf>
    <xf numFmtId="0" fontId="12" fillId="22" borderId="12" xfId="0" applyFont="1" applyFill="1" applyBorder="1" applyAlignment="1" applyProtection="1">
      <alignment horizontal="center" vertical="center"/>
      <protection/>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Border="1" applyAlignment="1" applyProtection="1">
      <alignment horizontal="center" vertical="center" wrapText="1"/>
      <protection/>
    </xf>
    <xf numFmtId="0" fontId="15" fillId="0" borderId="38" xfId="0" applyFont="1" applyFill="1" applyBorder="1" applyAlignment="1">
      <alignment horizontal="center" vertical="center" wrapText="1"/>
    </xf>
    <xf numFmtId="0" fontId="8" fillId="0" borderId="32" xfId="0" applyFont="1" applyFill="1" applyBorder="1" applyAlignment="1" applyProtection="1">
      <alignment horizontal="center" vertical="center" wrapText="1"/>
      <protection/>
    </xf>
    <xf numFmtId="0" fontId="12" fillId="22" borderId="22" xfId="0" applyFont="1" applyFill="1" applyBorder="1" applyAlignment="1" applyProtection="1">
      <alignment horizontal="center" vertical="center"/>
      <protection/>
    </xf>
    <xf numFmtId="0" fontId="12" fillId="22" borderId="24" xfId="0" applyFont="1" applyFill="1" applyBorder="1" applyAlignment="1" applyProtection="1">
      <alignment horizontal="center" vertical="center"/>
      <protection/>
    </xf>
    <xf numFmtId="0" fontId="15" fillId="0" borderId="19" xfId="0" applyFont="1" applyFill="1" applyBorder="1" applyAlignment="1">
      <alignment horizontal="center" vertical="center" wrapText="1"/>
    </xf>
    <xf numFmtId="0" fontId="18" fillId="0" borderId="0" xfId="0" applyFont="1" applyAlignment="1">
      <alignment horizontal="left" wrapText="1"/>
    </xf>
    <xf numFmtId="0" fontId="12" fillId="22" borderId="39" xfId="0" applyFont="1" applyFill="1" applyBorder="1" applyAlignment="1" applyProtection="1">
      <alignment horizontal="center" vertical="center"/>
      <protection/>
    </xf>
    <xf numFmtId="0" fontId="12" fillId="22" borderId="20" xfId="0" applyFont="1" applyFill="1" applyBorder="1" applyAlignment="1" applyProtection="1">
      <alignment horizontal="center" vertical="center"/>
      <protection/>
    </xf>
    <xf numFmtId="176" fontId="12" fillId="22" borderId="22" xfId="0" applyNumberFormat="1" applyFont="1" applyFill="1" applyBorder="1" applyAlignment="1" applyProtection="1">
      <alignment horizontal="center" vertical="center" wrapText="1"/>
      <protection/>
    </xf>
    <xf numFmtId="176" fontId="12" fillId="22" borderId="24" xfId="0" applyNumberFormat="1" applyFont="1" applyFill="1" applyBorder="1" applyAlignment="1" applyProtection="1">
      <alignment horizontal="center" vertical="center" wrapText="1"/>
      <protection/>
    </xf>
    <xf numFmtId="0" fontId="8" fillId="0" borderId="37"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xdr:row>
      <xdr:rowOff>123825</xdr:rowOff>
    </xdr:from>
    <xdr:to>
      <xdr:col>13</xdr:col>
      <xdr:colOff>38100</xdr:colOff>
      <xdr:row>7</xdr:row>
      <xdr:rowOff>381000</xdr:rowOff>
    </xdr:to>
    <xdr:pic>
      <xdr:nvPicPr>
        <xdr:cNvPr id="1" name="CommandButton1"/>
        <xdr:cNvPicPr preferRelativeResize="1">
          <a:picLocks noChangeAspect="1"/>
        </xdr:cNvPicPr>
      </xdr:nvPicPr>
      <xdr:blipFill>
        <a:blip r:embed="rId1"/>
        <a:stretch>
          <a:fillRect/>
        </a:stretch>
      </xdr:blipFill>
      <xdr:spPr>
        <a:xfrm>
          <a:off x="8429625" y="2390775"/>
          <a:ext cx="1438275" cy="257175"/>
        </a:xfrm>
        <a:prstGeom prst="rect">
          <a:avLst/>
        </a:prstGeom>
        <a:noFill/>
        <a:ln w="9525" cmpd="sng">
          <a:noFill/>
        </a:ln>
      </xdr:spPr>
    </xdr:pic>
    <xdr:clientData/>
  </xdr:twoCellAnchor>
  <xdr:twoCellAnchor editAs="oneCell">
    <xdr:from>
      <xdr:col>15</xdr:col>
      <xdr:colOff>142875</xdr:colOff>
      <xdr:row>6</xdr:row>
      <xdr:rowOff>47625</xdr:rowOff>
    </xdr:from>
    <xdr:to>
      <xdr:col>16</xdr:col>
      <xdr:colOff>476250</xdr:colOff>
      <xdr:row>7</xdr:row>
      <xdr:rowOff>66675</xdr:rowOff>
    </xdr:to>
    <xdr:pic>
      <xdr:nvPicPr>
        <xdr:cNvPr id="2" name="CommandButton2"/>
        <xdr:cNvPicPr preferRelativeResize="1">
          <a:picLocks noChangeAspect="1"/>
        </xdr:cNvPicPr>
      </xdr:nvPicPr>
      <xdr:blipFill>
        <a:blip r:embed="rId2"/>
        <a:stretch>
          <a:fillRect/>
        </a:stretch>
      </xdr:blipFill>
      <xdr:spPr>
        <a:xfrm>
          <a:off x="11249025" y="2085975"/>
          <a:ext cx="8477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s9707@kovix.or.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K127"/>
  <sheetViews>
    <sheetView tabSelected="1" view="pageBreakPreview" zoomScaleSheetLayoutView="100" zoomScalePageLayoutView="0" workbookViewId="0" topLeftCell="A2">
      <selection activeCell="C7" sqref="C7"/>
    </sheetView>
  </sheetViews>
  <sheetFormatPr defaultColWidth="9.140625" defaultRowHeight="12"/>
  <cols>
    <col min="1" max="1" width="15.140625" style="2" customWidth="1"/>
    <col min="2" max="2" width="16.7109375" style="2" customWidth="1"/>
    <col min="3" max="3" width="22.28125" style="2" customWidth="1"/>
    <col min="4" max="7" width="8.140625" style="2" customWidth="1"/>
    <col min="8" max="10" width="9.57421875" style="1" customWidth="1"/>
    <col min="11" max="11" width="11.00390625" style="1" customWidth="1"/>
    <col min="12" max="12" width="10.28125" style="1" customWidth="1"/>
    <col min="13" max="13" width="10.7109375" style="1" customWidth="1"/>
    <col min="14" max="15" width="9.57421875" style="1" customWidth="1"/>
    <col min="16" max="17" width="7.7109375" style="1" customWidth="1"/>
    <col min="18" max="18" width="50.140625" style="1" customWidth="1"/>
    <col min="19" max="34" width="9.140625" style="1" customWidth="1"/>
    <col min="35" max="37" width="0" style="35" hidden="1" customWidth="1"/>
    <col min="38" max="16384" width="9.140625" style="1" customWidth="1"/>
  </cols>
  <sheetData>
    <row r="1" spans="1:18" ht="42.75" customHeight="1">
      <c r="A1" s="60" t="s">
        <v>388</v>
      </c>
      <c r="B1" s="60"/>
      <c r="C1" s="60"/>
      <c r="D1" s="60"/>
      <c r="E1" s="60"/>
      <c r="F1" s="60"/>
      <c r="G1" s="60"/>
      <c r="H1" s="60"/>
      <c r="I1" s="60"/>
      <c r="J1" s="60"/>
      <c r="K1" s="60"/>
      <c r="L1" s="60"/>
      <c r="M1" s="60"/>
      <c r="N1" s="60"/>
      <c r="O1" s="60"/>
      <c r="P1" s="60"/>
      <c r="Q1" s="60"/>
      <c r="R1" s="60"/>
    </row>
    <row r="2" spans="1:18" ht="18" customHeight="1" thickBot="1">
      <c r="A2" s="3"/>
      <c r="B2" s="3"/>
      <c r="C2" s="3"/>
      <c r="D2" s="3"/>
      <c r="E2" s="3"/>
      <c r="F2" s="3"/>
      <c r="G2" s="3"/>
      <c r="H2" s="3"/>
      <c r="I2" s="3"/>
      <c r="J2" s="3"/>
      <c r="K2" s="3"/>
      <c r="L2" s="3"/>
      <c r="M2" s="3"/>
      <c r="N2" s="3"/>
      <c r="O2" s="3"/>
      <c r="P2" s="3"/>
      <c r="Q2" s="3"/>
      <c r="R2" s="3"/>
    </row>
    <row r="3" spans="1:18" ht="24" customHeight="1" thickBot="1">
      <c r="A3" s="18" t="s">
        <v>37</v>
      </c>
      <c r="B3" s="3"/>
      <c r="C3" s="3"/>
      <c r="D3" s="3"/>
      <c r="E3" s="3"/>
      <c r="F3" s="3"/>
      <c r="G3" s="3"/>
      <c r="H3" s="3"/>
      <c r="I3" s="3"/>
      <c r="J3" s="3"/>
      <c r="K3" s="3"/>
      <c r="L3" s="3"/>
      <c r="M3" s="3"/>
      <c r="N3" s="3"/>
      <c r="O3" s="3"/>
      <c r="P3" s="3"/>
      <c r="Q3" s="3"/>
      <c r="R3" s="3"/>
    </row>
    <row r="4" spans="1:18" ht="22.5" customHeight="1">
      <c r="A4" s="64" t="s">
        <v>40</v>
      </c>
      <c r="B4" s="65"/>
      <c r="C4" s="19" t="s">
        <v>38</v>
      </c>
      <c r="D4" s="50" t="s">
        <v>393</v>
      </c>
      <c r="E4" s="51"/>
      <c r="F4" s="51"/>
      <c r="G4" s="52"/>
      <c r="H4" s="50" t="s">
        <v>41</v>
      </c>
      <c r="I4" s="52"/>
      <c r="J4" s="50" t="s">
        <v>42</v>
      </c>
      <c r="K4" s="52"/>
      <c r="L4" s="50" t="s">
        <v>394</v>
      </c>
      <c r="M4" s="51"/>
      <c r="N4" s="51"/>
      <c r="O4" s="51"/>
      <c r="P4" s="51"/>
      <c r="Q4" s="52"/>
      <c r="R4" s="20"/>
    </row>
    <row r="5" spans="1:18" ht="35.25" customHeight="1" thickBot="1">
      <c r="A5" s="61" t="s">
        <v>485</v>
      </c>
      <c r="B5" s="62"/>
      <c r="C5" s="16" t="s">
        <v>490</v>
      </c>
      <c r="D5" s="53" t="s">
        <v>486</v>
      </c>
      <c r="E5" s="54"/>
      <c r="F5" s="54"/>
      <c r="G5" s="55"/>
      <c r="H5" s="53" t="s">
        <v>487</v>
      </c>
      <c r="I5" s="63"/>
      <c r="J5" s="53" t="s">
        <v>488</v>
      </c>
      <c r="K5" s="63"/>
      <c r="L5" s="56" t="s">
        <v>489</v>
      </c>
      <c r="M5" s="54"/>
      <c r="N5" s="54"/>
      <c r="O5" s="54"/>
      <c r="P5" s="54"/>
      <c r="Q5" s="55"/>
      <c r="R5" s="17"/>
    </row>
    <row r="6" spans="1:18" ht="18" customHeight="1" thickBot="1">
      <c r="A6" s="3"/>
      <c r="B6" s="3"/>
      <c r="C6" s="3"/>
      <c r="D6" s="3"/>
      <c r="E6" s="3"/>
      <c r="F6" s="3"/>
      <c r="G6" s="3"/>
      <c r="H6" s="3"/>
      <c r="I6" s="3"/>
      <c r="J6" s="3"/>
      <c r="K6" s="3"/>
      <c r="L6" s="3"/>
      <c r="M6" s="3"/>
      <c r="N6" s="3"/>
      <c r="O6" s="3"/>
      <c r="P6" s="3"/>
      <c r="Q6" s="3"/>
      <c r="R6" s="3"/>
    </row>
    <row r="7" spans="1:18" ht="18" customHeight="1" thickBot="1">
      <c r="A7" s="18" t="s">
        <v>39</v>
      </c>
      <c r="B7" s="3"/>
      <c r="C7" s="6"/>
      <c r="D7" s="6"/>
      <c r="E7" s="6"/>
      <c r="F7" s="6"/>
      <c r="G7" s="6"/>
      <c r="H7" s="11"/>
      <c r="I7" s="3"/>
      <c r="J7" s="3"/>
      <c r="K7" s="3"/>
      <c r="L7" s="3"/>
      <c r="M7" s="3"/>
      <c r="N7" s="3"/>
      <c r="O7" s="3"/>
      <c r="P7" s="3"/>
      <c r="Q7" s="3"/>
      <c r="R7" s="3"/>
    </row>
    <row r="8" spans="1:18" ht="33" customHeight="1">
      <c r="A8" s="7"/>
      <c r="B8" s="8"/>
      <c r="C8" s="9"/>
      <c r="D8" s="9"/>
      <c r="E8" s="9"/>
      <c r="F8" s="9"/>
      <c r="G8" s="9"/>
      <c r="H8" s="12"/>
      <c r="I8" s="8"/>
      <c r="J8" s="8"/>
      <c r="K8" s="8"/>
      <c r="L8" s="8"/>
      <c r="M8" s="8"/>
      <c r="N8" s="8"/>
      <c r="O8" s="8"/>
      <c r="P8" s="8"/>
      <c r="Q8" s="8"/>
      <c r="R8" s="3"/>
    </row>
    <row r="9" spans="1:18" ht="14.25" thickBot="1">
      <c r="A9" s="66" t="s">
        <v>397</v>
      </c>
      <c r="B9" s="66"/>
      <c r="C9" s="66"/>
      <c r="D9" s="66"/>
      <c r="E9" s="66"/>
      <c r="F9" s="66"/>
      <c r="G9" s="66"/>
      <c r="H9" s="66"/>
      <c r="I9" s="66"/>
      <c r="J9" s="66"/>
      <c r="K9" s="66"/>
      <c r="L9" s="66"/>
      <c r="M9" s="66"/>
      <c r="N9" s="66"/>
      <c r="O9" s="66"/>
      <c r="P9" s="66"/>
      <c r="Q9" s="66"/>
      <c r="R9" s="13"/>
    </row>
    <row r="10" spans="1:18" ht="45.75" customHeight="1" thickBot="1">
      <c r="A10" s="39"/>
      <c r="B10" s="39"/>
      <c r="C10" s="39"/>
      <c r="D10" s="57" t="s">
        <v>399</v>
      </c>
      <c r="E10" s="59"/>
      <c r="F10" s="59"/>
      <c r="G10" s="58"/>
      <c r="H10" s="57" t="s">
        <v>398</v>
      </c>
      <c r="I10" s="59"/>
      <c r="J10" s="59"/>
      <c r="K10" s="58"/>
      <c r="L10" s="57" t="s">
        <v>400</v>
      </c>
      <c r="M10" s="59"/>
      <c r="N10" s="59"/>
      <c r="O10" s="58"/>
      <c r="P10" s="57"/>
      <c r="Q10" s="58"/>
      <c r="R10" s="39"/>
    </row>
    <row r="11" spans="1:37" s="2" customFormat="1" ht="19.5" customHeight="1">
      <c r="A11" s="69" t="s">
        <v>43</v>
      </c>
      <c r="B11" s="70"/>
      <c r="C11" s="70"/>
      <c r="D11" s="84" t="s">
        <v>391</v>
      </c>
      <c r="E11" s="85"/>
      <c r="F11" s="84" t="s">
        <v>392</v>
      </c>
      <c r="G11" s="85"/>
      <c r="H11" s="49" t="s">
        <v>391</v>
      </c>
      <c r="I11" s="49"/>
      <c r="J11" s="49" t="s">
        <v>396</v>
      </c>
      <c r="K11" s="49"/>
      <c r="L11" s="49" t="s">
        <v>44</v>
      </c>
      <c r="M11" s="49"/>
      <c r="N11" s="49" t="s">
        <v>45</v>
      </c>
      <c r="O11" s="49"/>
      <c r="P11" s="90" t="s">
        <v>46</v>
      </c>
      <c r="Q11" s="91"/>
      <c r="R11" s="88" t="s">
        <v>47</v>
      </c>
      <c r="AI11" s="36"/>
      <c r="AJ11" s="36"/>
      <c r="AK11" s="36"/>
    </row>
    <row r="12" spans="1:37" s="2" customFormat="1" ht="19.5" customHeight="1" thickBot="1">
      <c r="A12" s="71"/>
      <c r="B12" s="72"/>
      <c r="C12" s="72"/>
      <c r="D12" s="40" t="s">
        <v>389</v>
      </c>
      <c r="E12" s="40" t="s">
        <v>390</v>
      </c>
      <c r="F12" s="40" t="s">
        <v>389</v>
      </c>
      <c r="G12" s="40" t="s">
        <v>390</v>
      </c>
      <c r="H12" s="25" t="s">
        <v>35</v>
      </c>
      <c r="I12" s="26" t="s">
        <v>36</v>
      </c>
      <c r="J12" s="25" t="s">
        <v>35</v>
      </c>
      <c r="K12" s="26" t="s">
        <v>36</v>
      </c>
      <c r="L12" s="25" t="s">
        <v>35</v>
      </c>
      <c r="M12" s="26" t="s">
        <v>36</v>
      </c>
      <c r="N12" s="25" t="s">
        <v>35</v>
      </c>
      <c r="O12" s="26" t="s">
        <v>36</v>
      </c>
      <c r="P12" s="25" t="s">
        <v>35</v>
      </c>
      <c r="Q12" s="26" t="s">
        <v>36</v>
      </c>
      <c r="R12" s="89"/>
      <c r="AI12" s="36"/>
      <c r="AJ12" s="36"/>
      <c r="AK12" s="36"/>
    </row>
    <row r="13" spans="1:37" s="2" customFormat="1" ht="19.5" customHeight="1">
      <c r="A13" s="76" t="s">
        <v>56</v>
      </c>
      <c r="B13" s="15" t="s">
        <v>51</v>
      </c>
      <c r="C13" s="15" t="s">
        <v>66</v>
      </c>
      <c r="D13" s="15">
        <v>2</v>
      </c>
      <c r="E13" s="15">
        <v>5343</v>
      </c>
      <c r="F13" s="15">
        <v>1</v>
      </c>
      <c r="G13" s="15">
        <v>4510</v>
      </c>
      <c r="H13" s="22">
        <v>1</v>
      </c>
      <c r="I13" s="22">
        <v>421</v>
      </c>
      <c r="J13" s="22">
        <v>0</v>
      </c>
      <c r="K13" s="22">
        <v>0</v>
      </c>
      <c r="L13" s="41">
        <f>D13+H13</f>
        <v>3</v>
      </c>
      <c r="M13" s="41">
        <f>E13+I13</f>
        <v>5764</v>
      </c>
      <c r="N13" s="41">
        <f>F13+J13</f>
        <v>1</v>
      </c>
      <c r="O13" s="41">
        <f>G13+K13</f>
        <v>4510</v>
      </c>
      <c r="P13" s="23">
        <f>IF(AND(L13=0,N13=0),"0",IF(AND(L13&lt;N13),"error",(N13/L13)*100))</f>
        <v>33.33333333333333</v>
      </c>
      <c r="Q13" s="23">
        <f>IF(AND(M13=0,O13=0),"0",IF(AND(M13&lt;O13),"error",(O13/M13)*100))</f>
        <v>78.2442748091603</v>
      </c>
      <c r="R13" s="24" t="s">
        <v>401</v>
      </c>
      <c r="AI13" s="37" t="s">
        <v>200</v>
      </c>
      <c r="AJ13" s="37" t="s">
        <v>201</v>
      </c>
      <c r="AK13" s="37" t="s">
        <v>202</v>
      </c>
    </row>
    <row r="14" spans="1:37" s="2" customFormat="1" ht="19.5" customHeight="1">
      <c r="A14" s="77"/>
      <c r="B14" s="73" t="s">
        <v>10</v>
      </c>
      <c r="C14" s="14" t="s">
        <v>0</v>
      </c>
      <c r="D14" s="14"/>
      <c r="E14" s="14"/>
      <c r="F14" s="14"/>
      <c r="G14" s="14"/>
      <c r="H14" s="4">
        <v>0</v>
      </c>
      <c r="I14" s="4">
        <v>0</v>
      </c>
      <c r="J14" s="4">
        <v>0</v>
      </c>
      <c r="K14" s="4">
        <v>0</v>
      </c>
      <c r="L14" s="41">
        <f aca="true" t="shared" si="0" ref="L14:L77">D14+H14</f>
        <v>0</v>
      </c>
      <c r="M14" s="41">
        <f aca="true" t="shared" si="1" ref="M14:M77">E14+I14</f>
        <v>0</v>
      </c>
      <c r="N14" s="41">
        <f aca="true" t="shared" si="2" ref="N14:N77">F14+J14</f>
        <v>0</v>
      </c>
      <c r="O14" s="41">
        <f aca="true" t="shared" si="3" ref="O14:O77">G14+K14</f>
        <v>0</v>
      </c>
      <c r="P14" s="23" t="str">
        <f aca="true" t="shared" si="4" ref="P14:P77">IF(AND(L14=0,N14=0),"0",IF(AND(L14&lt;N14),"error",(N14/L14)*100))</f>
        <v>0</v>
      </c>
      <c r="Q14" s="23" t="str">
        <f aca="true" t="shared" si="5" ref="Q14:Q77">IF(AND(M14=0,O14=0),"0",IF(AND(M14&lt;O14),"error",(O14/M14)*100))</f>
        <v>0</v>
      </c>
      <c r="R14" s="21" t="s">
        <v>0</v>
      </c>
      <c r="AI14" s="37" t="s">
        <v>200</v>
      </c>
      <c r="AJ14" s="37" t="s">
        <v>203</v>
      </c>
      <c r="AK14" s="37" t="s">
        <v>204</v>
      </c>
    </row>
    <row r="15" spans="1:37" s="2" customFormat="1" ht="19.5" customHeight="1">
      <c r="A15" s="77"/>
      <c r="B15" s="74"/>
      <c r="C15" s="14" t="s">
        <v>14</v>
      </c>
      <c r="D15" s="14"/>
      <c r="E15" s="14"/>
      <c r="F15" s="14"/>
      <c r="G15" s="14"/>
      <c r="H15" s="4">
        <v>0</v>
      </c>
      <c r="I15" s="4">
        <v>0</v>
      </c>
      <c r="J15" s="4">
        <v>0</v>
      </c>
      <c r="K15" s="4">
        <v>0</v>
      </c>
      <c r="L15" s="41">
        <f t="shared" si="0"/>
        <v>0</v>
      </c>
      <c r="M15" s="41">
        <f t="shared" si="1"/>
        <v>0</v>
      </c>
      <c r="N15" s="41">
        <f t="shared" si="2"/>
        <v>0</v>
      </c>
      <c r="O15" s="41">
        <f t="shared" si="3"/>
        <v>0</v>
      </c>
      <c r="P15" s="23" t="str">
        <f t="shared" si="4"/>
        <v>0</v>
      </c>
      <c r="Q15" s="23" t="str">
        <f t="shared" si="5"/>
        <v>0</v>
      </c>
      <c r="R15" s="21" t="s">
        <v>14</v>
      </c>
      <c r="AI15" s="37" t="s">
        <v>200</v>
      </c>
      <c r="AJ15" s="37" t="s">
        <v>203</v>
      </c>
      <c r="AK15" s="37" t="s">
        <v>205</v>
      </c>
    </row>
    <row r="16" spans="1:37" s="2" customFormat="1" ht="19.5" customHeight="1">
      <c r="A16" s="77"/>
      <c r="B16" s="74"/>
      <c r="C16" s="14" t="s">
        <v>25</v>
      </c>
      <c r="D16" s="14"/>
      <c r="E16" s="14"/>
      <c r="F16" s="14"/>
      <c r="G16" s="14"/>
      <c r="H16" s="4">
        <v>0</v>
      </c>
      <c r="I16" s="4">
        <v>0</v>
      </c>
      <c r="J16" s="4">
        <v>0</v>
      </c>
      <c r="K16" s="4">
        <v>0</v>
      </c>
      <c r="L16" s="41">
        <f t="shared" si="0"/>
        <v>0</v>
      </c>
      <c r="M16" s="41">
        <f t="shared" si="1"/>
        <v>0</v>
      </c>
      <c r="N16" s="41">
        <f t="shared" si="2"/>
        <v>0</v>
      </c>
      <c r="O16" s="41">
        <f t="shared" si="3"/>
        <v>0</v>
      </c>
      <c r="P16" s="23" t="str">
        <f t="shared" si="4"/>
        <v>0</v>
      </c>
      <c r="Q16" s="23" t="str">
        <f t="shared" si="5"/>
        <v>0</v>
      </c>
      <c r="R16" s="21" t="s">
        <v>25</v>
      </c>
      <c r="AI16" s="37" t="s">
        <v>200</v>
      </c>
      <c r="AJ16" s="37" t="s">
        <v>203</v>
      </c>
      <c r="AK16" s="37" t="s">
        <v>206</v>
      </c>
    </row>
    <row r="17" spans="1:37" s="2" customFormat="1" ht="19.5" customHeight="1">
      <c r="A17" s="77"/>
      <c r="B17" s="74"/>
      <c r="C17" s="14" t="s">
        <v>28</v>
      </c>
      <c r="D17" s="14"/>
      <c r="E17" s="14"/>
      <c r="F17" s="14"/>
      <c r="G17" s="14"/>
      <c r="H17" s="4">
        <v>0</v>
      </c>
      <c r="I17" s="4">
        <v>0</v>
      </c>
      <c r="J17" s="4">
        <v>0</v>
      </c>
      <c r="K17" s="4">
        <v>0</v>
      </c>
      <c r="L17" s="41">
        <f t="shared" si="0"/>
        <v>0</v>
      </c>
      <c r="M17" s="41">
        <f t="shared" si="1"/>
        <v>0</v>
      </c>
      <c r="N17" s="41">
        <f t="shared" si="2"/>
        <v>0</v>
      </c>
      <c r="O17" s="41">
        <f t="shared" si="3"/>
        <v>0</v>
      </c>
      <c r="P17" s="23" t="str">
        <f t="shared" si="4"/>
        <v>0</v>
      </c>
      <c r="Q17" s="23" t="str">
        <f t="shared" si="5"/>
        <v>0</v>
      </c>
      <c r="R17" s="21" t="s">
        <v>28</v>
      </c>
      <c r="AI17" s="37" t="s">
        <v>200</v>
      </c>
      <c r="AJ17" s="37" t="s">
        <v>203</v>
      </c>
      <c r="AK17" s="37" t="s">
        <v>207</v>
      </c>
    </row>
    <row r="18" spans="1:37" s="2" customFormat="1" ht="19.5" customHeight="1">
      <c r="A18" s="77"/>
      <c r="B18" s="74"/>
      <c r="C18" s="14" t="s">
        <v>9</v>
      </c>
      <c r="D18" s="14">
        <v>1</v>
      </c>
      <c r="E18" s="14">
        <v>948</v>
      </c>
      <c r="F18" s="14"/>
      <c r="G18" s="14"/>
      <c r="H18" s="4">
        <v>0</v>
      </c>
      <c r="I18" s="4">
        <v>0</v>
      </c>
      <c r="J18" s="4">
        <v>0</v>
      </c>
      <c r="K18" s="4">
        <v>0</v>
      </c>
      <c r="L18" s="41">
        <f t="shared" si="0"/>
        <v>1</v>
      </c>
      <c r="M18" s="41">
        <f t="shared" si="1"/>
        <v>948</v>
      </c>
      <c r="N18" s="41">
        <f t="shared" si="2"/>
        <v>0</v>
      </c>
      <c r="O18" s="41">
        <f t="shared" si="3"/>
        <v>0</v>
      </c>
      <c r="P18" s="23">
        <f t="shared" si="4"/>
        <v>0</v>
      </c>
      <c r="Q18" s="23">
        <f t="shared" si="5"/>
        <v>0</v>
      </c>
      <c r="R18" s="21" t="s">
        <v>402</v>
      </c>
      <c r="AI18" s="37" t="s">
        <v>200</v>
      </c>
      <c r="AJ18" s="37" t="s">
        <v>203</v>
      </c>
      <c r="AK18" s="37" t="s">
        <v>208</v>
      </c>
    </row>
    <row r="19" spans="1:37" s="2" customFormat="1" ht="19.5" customHeight="1">
      <c r="A19" s="77"/>
      <c r="B19" s="74"/>
      <c r="C19" s="14" t="s">
        <v>15</v>
      </c>
      <c r="D19" s="14"/>
      <c r="E19" s="14"/>
      <c r="F19" s="14"/>
      <c r="G19" s="14"/>
      <c r="H19" s="4">
        <v>0</v>
      </c>
      <c r="I19" s="4">
        <v>0</v>
      </c>
      <c r="J19" s="4">
        <v>0</v>
      </c>
      <c r="K19" s="4">
        <v>0</v>
      </c>
      <c r="L19" s="41">
        <f t="shared" si="0"/>
        <v>0</v>
      </c>
      <c r="M19" s="41">
        <f t="shared" si="1"/>
        <v>0</v>
      </c>
      <c r="N19" s="41">
        <f t="shared" si="2"/>
        <v>0</v>
      </c>
      <c r="O19" s="41">
        <f t="shared" si="3"/>
        <v>0</v>
      </c>
      <c r="P19" s="23" t="str">
        <f t="shared" si="4"/>
        <v>0</v>
      </c>
      <c r="Q19" s="23" t="str">
        <f t="shared" si="5"/>
        <v>0</v>
      </c>
      <c r="R19" s="21" t="s">
        <v>16</v>
      </c>
      <c r="AI19" s="37" t="s">
        <v>200</v>
      </c>
      <c r="AJ19" s="37" t="s">
        <v>203</v>
      </c>
      <c r="AK19" s="37" t="s">
        <v>209</v>
      </c>
    </row>
    <row r="20" spans="1:37" s="5" customFormat="1" ht="19.5" customHeight="1">
      <c r="A20" s="77"/>
      <c r="B20" s="75"/>
      <c r="C20" s="14" t="s">
        <v>49</v>
      </c>
      <c r="D20" s="14"/>
      <c r="E20" s="14"/>
      <c r="F20" s="14"/>
      <c r="G20" s="14"/>
      <c r="H20" s="4">
        <v>0</v>
      </c>
      <c r="I20" s="4">
        <v>0</v>
      </c>
      <c r="J20" s="4">
        <v>0</v>
      </c>
      <c r="K20" s="4">
        <v>0</v>
      </c>
      <c r="L20" s="41">
        <f t="shared" si="0"/>
        <v>0</v>
      </c>
      <c r="M20" s="41">
        <f t="shared" si="1"/>
        <v>0</v>
      </c>
      <c r="N20" s="41">
        <f t="shared" si="2"/>
        <v>0</v>
      </c>
      <c r="O20" s="41">
        <f t="shared" si="3"/>
        <v>0</v>
      </c>
      <c r="P20" s="23" t="str">
        <f t="shared" si="4"/>
        <v>0</v>
      </c>
      <c r="Q20" s="23" t="str">
        <f t="shared" si="5"/>
        <v>0</v>
      </c>
      <c r="R20" s="21" t="s">
        <v>403</v>
      </c>
      <c r="AI20" s="37" t="s">
        <v>200</v>
      </c>
      <c r="AJ20" s="37" t="s">
        <v>203</v>
      </c>
      <c r="AK20" s="37" t="s">
        <v>210</v>
      </c>
    </row>
    <row r="21" spans="1:37" s="2" customFormat="1" ht="48">
      <c r="A21" s="77"/>
      <c r="B21" s="73" t="s">
        <v>11</v>
      </c>
      <c r="C21" s="14" t="s">
        <v>67</v>
      </c>
      <c r="D21" s="14">
        <v>6</v>
      </c>
      <c r="E21" s="14">
        <v>1629</v>
      </c>
      <c r="F21" s="14">
        <v>4</v>
      </c>
      <c r="G21" s="14">
        <v>951</v>
      </c>
      <c r="H21" s="4">
        <v>9</v>
      </c>
      <c r="I21" s="4">
        <v>1111</v>
      </c>
      <c r="J21" s="4">
        <v>9</v>
      </c>
      <c r="K21" s="4">
        <v>1111</v>
      </c>
      <c r="L21" s="41">
        <f t="shared" si="0"/>
        <v>15</v>
      </c>
      <c r="M21" s="41">
        <f t="shared" si="1"/>
        <v>2740</v>
      </c>
      <c r="N21" s="41">
        <f t="shared" si="2"/>
        <v>13</v>
      </c>
      <c r="O21" s="41">
        <f t="shared" si="3"/>
        <v>2062</v>
      </c>
      <c r="P21" s="23">
        <f t="shared" si="4"/>
        <v>86.66666666666667</v>
      </c>
      <c r="Q21" s="23">
        <f t="shared" si="5"/>
        <v>75.25547445255475</v>
      </c>
      <c r="R21" s="21" t="s">
        <v>404</v>
      </c>
      <c r="AI21" s="37" t="s">
        <v>200</v>
      </c>
      <c r="AJ21" s="37" t="s">
        <v>211</v>
      </c>
      <c r="AK21" s="37" t="s">
        <v>212</v>
      </c>
    </row>
    <row r="22" spans="1:37" s="2" customFormat="1" ht="48.75" customHeight="1">
      <c r="A22" s="77"/>
      <c r="B22" s="74"/>
      <c r="C22" s="14" t="s">
        <v>68</v>
      </c>
      <c r="D22" s="14">
        <v>3</v>
      </c>
      <c r="E22" s="14">
        <v>780</v>
      </c>
      <c r="F22" s="14">
        <v>3</v>
      </c>
      <c r="G22" s="14">
        <v>780</v>
      </c>
      <c r="H22" s="4">
        <v>0</v>
      </c>
      <c r="I22" s="4">
        <v>0</v>
      </c>
      <c r="J22" s="4">
        <v>0</v>
      </c>
      <c r="K22" s="4">
        <v>0</v>
      </c>
      <c r="L22" s="41">
        <f t="shared" si="0"/>
        <v>3</v>
      </c>
      <c r="M22" s="41">
        <f t="shared" si="1"/>
        <v>780</v>
      </c>
      <c r="N22" s="41">
        <f t="shared" si="2"/>
        <v>3</v>
      </c>
      <c r="O22" s="41">
        <f t="shared" si="3"/>
        <v>780</v>
      </c>
      <c r="P22" s="23">
        <f t="shared" si="4"/>
        <v>100</v>
      </c>
      <c r="Q22" s="23">
        <f t="shared" si="5"/>
        <v>100</v>
      </c>
      <c r="R22" s="21" t="s">
        <v>405</v>
      </c>
      <c r="AI22" s="37" t="s">
        <v>200</v>
      </c>
      <c r="AJ22" s="37" t="s">
        <v>211</v>
      </c>
      <c r="AK22" s="37" t="s">
        <v>213</v>
      </c>
    </row>
    <row r="23" spans="1:37" s="2" customFormat="1" ht="72">
      <c r="A23" s="77"/>
      <c r="B23" s="74"/>
      <c r="C23" s="14" t="s">
        <v>69</v>
      </c>
      <c r="D23" s="14">
        <v>5</v>
      </c>
      <c r="E23" s="14">
        <v>598</v>
      </c>
      <c r="F23" s="14">
        <v>3</v>
      </c>
      <c r="G23" s="14">
        <v>508</v>
      </c>
      <c r="H23" s="4">
        <v>7</v>
      </c>
      <c r="I23" s="4">
        <v>1264</v>
      </c>
      <c r="J23" s="4">
        <v>0</v>
      </c>
      <c r="K23" s="4">
        <v>0</v>
      </c>
      <c r="L23" s="41">
        <f t="shared" si="0"/>
        <v>12</v>
      </c>
      <c r="M23" s="41">
        <f t="shared" si="1"/>
        <v>1862</v>
      </c>
      <c r="N23" s="41">
        <f t="shared" si="2"/>
        <v>3</v>
      </c>
      <c r="O23" s="41">
        <f t="shared" si="3"/>
        <v>508</v>
      </c>
      <c r="P23" s="23">
        <f t="shared" si="4"/>
        <v>25</v>
      </c>
      <c r="Q23" s="23">
        <f t="shared" si="5"/>
        <v>27.28249194414608</v>
      </c>
      <c r="R23" s="21" t="s">
        <v>406</v>
      </c>
      <c r="AI23" s="37" t="s">
        <v>200</v>
      </c>
      <c r="AJ23" s="37" t="s">
        <v>211</v>
      </c>
      <c r="AK23" s="37" t="s">
        <v>214</v>
      </c>
    </row>
    <row r="24" spans="1:37" s="2" customFormat="1" ht="19.5" customHeight="1">
      <c r="A24" s="77"/>
      <c r="B24" s="74"/>
      <c r="C24" s="14" t="s">
        <v>70</v>
      </c>
      <c r="D24" s="14"/>
      <c r="E24" s="14"/>
      <c r="F24" s="14"/>
      <c r="G24" s="14"/>
      <c r="H24" s="4">
        <v>0</v>
      </c>
      <c r="I24" s="4">
        <v>0</v>
      </c>
      <c r="J24" s="4">
        <v>0</v>
      </c>
      <c r="K24" s="4">
        <v>0</v>
      </c>
      <c r="L24" s="41">
        <f t="shared" si="0"/>
        <v>0</v>
      </c>
      <c r="M24" s="41">
        <f t="shared" si="1"/>
        <v>0</v>
      </c>
      <c r="N24" s="41">
        <f t="shared" si="2"/>
        <v>0</v>
      </c>
      <c r="O24" s="41">
        <f t="shared" si="3"/>
        <v>0</v>
      </c>
      <c r="P24" s="23" t="str">
        <f t="shared" si="4"/>
        <v>0</v>
      </c>
      <c r="Q24" s="23" t="str">
        <f t="shared" si="5"/>
        <v>0</v>
      </c>
      <c r="R24" s="21" t="s">
        <v>407</v>
      </c>
      <c r="AI24" s="37" t="s">
        <v>200</v>
      </c>
      <c r="AJ24" s="37" t="s">
        <v>211</v>
      </c>
      <c r="AK24" s="37" t="s">
        <v>215</v>
      </c>
    </row>
    <row r="25" spans="1:37" s="2" customFormat="1" ht="19.5" customHeight="1">
      <c r="A25" s="77"/>
      <c r="B25" s="74"/>
      <c r="C25" s="14" t="s">
        <v>71</v>
      </c>
      <c r="D25" s="14"/>
      <c r="E25" s="14"/>
      <c r="F25" s="14"/>
      <c r="G25" s="14"/>
      <c r="H25" s="4">
        <v>0</v>
      </c>
      <c r="I25" s="4">
        <v>0</v>
      </c>
      <c r="J25" s="4">
        <v>0</v>
      </c>
      <c r="K25" s="4">
        <v>0</v>
      </c>
      <c r="L25" s="41">
        <f t="shared" si="0"/>
        <v>0</v>
      </c>
      <c r="M25" s="41">
        <f t="shared" si="1"/>
        <v>0</v>
      </c>
      <c r="N25" s="41">
        <f t="shared" si="2"/>
        <v>0</v>
      </c>
      <c r="O25" s="41">
        <f t="shared" si="3"/>
        <v>0</v>
      </c>
      <c r="P25" s="23" t="str">
        <f t="shared" si="4"/>
        <v>0</v>
      </c>
      <c r="Q25" s="23" t="str">
        <f t="shared" si="5"/>
        <v>0</v>
      </c>
      <c r="R25" s="21" t="s">
        <v>408</v>
      </c>
      <c r="AI25" s="37" t="s">
        <v>200</v>
      </c>
      <c r="AJ25" s="37" t="s">
        <v>211</v>
      </c>
      <c r="AK25" s="37" t="s">
        <v>216</v>
      </c>
    </row>
    <row r="26" spans="1:37" s="2" customFormat="1" ht="72">
      <c r="A26" s="77"/>
      <c r="B26" s="75"/>
      <c r="C26" s="14" t="s">
        <v>72</v>
      </c>
      <c r="D26" s="14">
        <v>19</v>
      </c>
      <c r="E26" s="14">
        <v>2124</v>
      </c>
      <c r="F26" s="14">
        <v>11</v>
      </c>
      <c r="G26" s="14">
        <v>1992</v>
      </c>
      <c r="H26" s="4">
        <v>0</v>
      </c>
      <c r="I26" s="4">
        <v>0</v>
      </c>
      <c r="J26" s="4">
        <v>0</v>
      </c>
      <c r="K26" s="4">
        <v>0</v>
      </c>
      <c r="L26" s="41">
        <f t="shared" si="0"/>
        <v>19</v>
      </c>
      <c r="M26" s="41">
        <f t="shared" si="1"/>
        <v>2124</v>
      </c>
      <c r="N26" s="41">
        <f t="shared" si="2"/>
        <v>11</v>
      </c>
      <c r="O26" s="41">
        <f t="shared" si="3"/>
        <v>1992</v>
      </c>
      <c r="P26" s="23">
        <f t="shared" si="4"/>
        <v>57.89473684210527</v>
      </c>
      <c r="Q26" s="23">
        <f t="shared" si="5"/>
        <v>93.78531073446328</v>
      </c>
      <c r="R26" s="21" t="s">
        <v>409</v>
      </c>
      <c r="AI26" s="37" t="s">
        <v>200</v>
      </c>
      <c r="AJ26" s="37" t="s">
        <v>211</v>
      </c>
      <c r="AK26" s="37" t="s">
        <v>217</v>
      </c>
    </row>
    <row r="27" spans="1:37" s="2" customFormat="1" ht="24" customHeight="1">
      <c r="A27" s="77"/>
      <c r="B27" s="14" t="s">
        <v>52</v>
      </c>
      <c r="C27" s="14" t="s">
        <v>3</v>
      </c>
      <c r="D27" s="14"/>
      <c r="E27" s="14"/>
      <c r="F27" s="14"/>
      <c r="G27" s="14"/>
      <c r="H27" s="4">
        <v>0</v>
      </c>
      <c r="I27" s="4">
        <v>0</v>
      </c>
      <c r="J27" s="4">
        <v>0</v>
      </c>
      <c r="K27" s="4">
        <v>0</v>
      </c>
      <c r="L27" s="41">
        <f t="shared" si="0"/>
        <v>0</v>
      </c>
      <c r="M27" s="41">
        <f t="shared" si="1"/>
        <v>0</v>
      </c>
      <c r="N27" s="41">
        <f t="shared" si="2"/>
        <v>0</v>
      </c>
      <c r="O27" s="41">
        <f t="shared" si="3"/>
        <v>0</v>
      </c>
      <c r="P27" s="23" t="str">
        <f t="shared" si="4"/>
        <v>0</v>
      </c>
      <c r="Q27" s="23" t="str">
        <f t="shared" si="5"/>
        <v>0</v>
      </c>
      <c r="R27" s="21" t="s">
        <v>17</v>
      </c>
      <c r="AI27" s="37" t="s">
        <v>200</v>
      </c>
      <c r="AJ27" s="37" t="s">
        <v>218</v>
      </c>
      <c r="AK27" s="37" t="s">
        <v>219</v>
      </c>
    </row>
    <row r="28" spans="1:37" s="2" customFormat="1" ht="12.75">
      <c r="A28" s="77"/>
      <c r="B28" s="73" t="s">
        <v>53</v>
      </c>
      <c r="C28" s="14" t="s">
        <v>13</v>
      </c>
      <c r="D28" s="14"/>
      <c r="E28" s="14"/>
      <c r="F28" s="14"/>
      <c r="G28" s="14"/>
      <c r="H28" s="4">
        <v>14851</v>
      </c>
      <c r="I28" s="4">
        <v>588004</v>
      </c>
      <c r="J28" s="4">
        <v>14851</v>
      </c>
      <c r="K28" s="4">
        <v>588004</v>
      </c>
      <c r="L28" s="41">
        <f t="shared" si="0"/>
        <v>14851</v>
      </c>
      <c r="M28" s="41">
        <f t="shared" si="1"/>
        <v>588004</v>
      </c>
      <c r="N28" s="41">
        <f t="shared" si="2"/>
        <v>14851</v>
      </c>
      <c r="O28" s="41">
        <f t="shared" si="3"/>
        <v>588004</v>
      </c>
      <c r="P28" s="23">
        <f t="shared" si="4"/>
        <v>100</v>
      </c>
      <c r="Q28" s="23">
        <f t="shared" si="5"/>
        <v>100</v>
      </c>
      <c r="R28" s="21" t="s">
        <v>410</v>
      </c>
      <c r="AI28" s="37" t="s">
        <v>200</v>
      </c>
      <c r="AJ28" s="37" t="s">
        <v>220</v>
      </c>
      <c r="AK28" s="37" t="s">
        <v>221</v>
      </c>
    </row>
    <row r="29" spans="1:37" s="2" customFormat="1" ht="19.5" customHeight="1">
      <c r="A29" s="77"/>
      <c r="B29" s="74"/>
      <c r="C29" s="14" t="s">
        <v>4</v>
      </c>
      <c r="D29" s="14"/>
      <c r="E29" s="14"/>
      <c r="F29" s="14"/>
      <c r="G29" s="14"/>
      <c r="H29" s="4">
        <v>490</v>
      </c>
      <c r="I29" s="4">
        <v>11002</v>
      </c>
      <c r="J29" s="4">
        <v>20</v>
      </c>
      <c r="K29" s="4">
        <v>390</v>
      </c>
      <c r="L29" s="41">
        <f t="shared" si="0"/>
        <v>490</v>
      </c>
      <c r="M29" s="41">
        <f t="shared" si="1"/>
        <v>11002</v>
      </c>
      <c r="N29" s="41">
        <f t="shared" si="2"/>
        <v>20</v>
      </c>
      <c r="O29" s="41">
        <f t="shared" si="3"/>
        <v>390</v>
      </c>
      <c r="P29" s="23">
        <f t="shared" si="4"/>
        <v>4.081632653061225</v>
      </c>
      <c r="Q29" s="23">
        <f t="shared" si="5"/>
        <v>3.5448100345391746</v>
      </c>
      <c r="R29" s="21" t="s">
        <v>411</v>
      </c>
      <c r="AI29" s="37" t="s">
        <v>200</v>
      </c>
      <c r="AJ29" s="37" t="s">
        <v>220</v>
      </c>
      <c r="AK29" s="37" t="s">
        <v>222</v>
      </c>
    </row>
    <row r="30" spans="1:37" s="2" customFormat="1" ht="24.75" customHeight="1">
      <c r="A30" s="77"/>
      <c r="B30" s="75"/>
      <c r="C30" s="14" t="s">
        <v>50</v>
      </c>
      <c r="D30" s="14"/>
      <c r="E30" s="14"/>
      <c r="F30" s="14"/>
      <c r="G30" s="14"/>
      <c r="H30" s="4">
        <v>0</v>
      </c>
      <c r="I30" s="4">
        <v>0</v>
      </c>
      <c r="J30" s="4">
        <v>0</v>
      </c>
      <c r="K30" s="4">
        <v>0</v>
      </c>
      <c r="L30" s="41">
        <f t="shared" si="0"/>
        <v>0</v>
      </c>
      <c r="M30" s="41">
        <f t="shared" si="1"/>
        <v>0</v>
      </c>
      <c r="N30" s="41">
        <f t="shared" si="2"/>
        <v>0</v>
      </c>
      <c r="O30" s="41">
        <f t="shared" si="3"/>
        <v>0</v>
      </c>
      <c r="P30" s="23" t="str">
        <f t="shared" si="4"/>
        <v>0</v>
      </c>
      <c r="Q30" s="23" t="str">
        <f t="shared" si="5"/>
        <v>0</v>
      </c>
      <c r="R30" s="21" t="s">
        <v>412</v>
      </c>
      <c r="AI30" s="37" t="s">
        <v>200</v>
      </c>
      <c r="AJ30" s="37" t="s">
        <v>220</v>
      </c>
      <c r="AK30" s="37" t="s">
        <v>223</v>
      </c>
    </row>
    <row r="31" spans="1:37" s="2" customFormat="1" ht="36">
      <c r="A31" s="77"/>
      <c r="B31" s="73" t="s">
        <v>54</v>
      </c>
      <c r="C31" s="14" t="s">
        <v>73</v>
      </c>
      <c r="D31" s="14"/>
      <c r="E31" s="14"/>
      <c r="F31" s="14"/>
      <c r="G31" s="14"/>
      <c r="H31" s="4">
        <v>120</v>
      </c>
      <c r="I31" s="4">
        <v>500</v>
      </c>
      <c r="J31" s="4">
        <v>0</v>
      </c>
      <c r="K31" s="4">
        <v>0</v>
      </c>
      <c r="L31" s="41">
        <f t="shared" si="0"/>
        <v>120</v>
      </c>
      <c r="M31" s="41">
        <f t="shared" si="1"/>
        <v>500</v>
      </c>
      <c r="N31" s="41">
        <f t="shared" si="2"/>
        <v>0</v>
      </c>
      <c r="O31" s="41">
        <f t="shared" si="3"/>
        <v>0</v>
      </c>
      <c r="P31" s="23">
        <f t="shared" si="4"/>
        <v>0</v>
      </c>
      <c r="Q31" s="23">
        <f t="shared" si="5"/>
        <v>0</v>
      </c>
      <c r="R31" s="21" t="s">
        <v>413</v>
      </c>
      <c r="AI31" s="37" t="s">
        <v>200</v>
      </c>
      <c r="AJ31" s="37" t="s">
        <v>224</v>
      </c>
      <c r="AK31" s="37" t="s">
        <v>225</v>
      </c>
    </row>
    <row r="32" spans="1:37" s="2" customFormat="1" ht="60.75" thickBot="1">
      <c r="A32" s="80"/>
      <c r="B32" s="86"/>
      <c r="C32" s="27" t="s">
        <v>74</v>
      </c>
      <c r="D32" s="27"/>
      <c r="E32" s="27"/>
      <c r="F32" s="27"/>
      <c r="G32" s="27"/>
      <c r="H32" s="28">
        <v>522</v>
      </c>
      <c r="I32" s="28">
        <v>4049</v>
      </c>
      <c r="J32" s="28">
        <v>0</v>
      </c>
      <c r="K32" s="28">
        <v>0</v>
      </c>
      <c r="L32" s="42">
        <f t="shared" si="0"/>
        <v>522</v>
      </c>
      <c r="M32" s="42">
        <f t="shared" si="1"/>
        <v>4049</v>
      </c>
      <c r="N32" s="42">
        <f t="shared" si="2"/>
        <v>0</v>
      </c>
      <c r="O32" s="42">
        <f t="shared" si="3"/>
        <v>0</v>
      </c>
      <c r="P32" s="46">
        <f t="shared" si="4"/>
        <v>0</v>
      </c>
      <c r="Q32" s="46">
        <f t="shared" si="5"/>
        <v>0</v>
      </c>
      <c r="R32" s="29" t="s">
        <v>414</v>
      </c>
      <c r="AI32" s="37" t="s">
        <v>200</v>
      </c>
      <c r="AJ32" s="37" t="s">
        <v>224</v>
      </c>
      <c r="AK32" s="37" t="s">
        <v>226</v>
      </c>
    </row>
    <row r="33" spans="1:37" s="5" customFormat="1" ht="26.25" customHeight="1">
      <c r="A33" s="76" t="s">
        <v>57</v>
      </c>
      <c r="B33" s="30" t="s">
        <v>55</v>
      </c>
      <c r="C33" s="30" t="s">
        <v>75</v>
      </c>
      <c r="D33" s="30">
        <v>14</v>
      </c>
      <c r="E33" s="30">
        <v>12875</v>
      </c>
      <c r="F33" s="30">
        <v>14</v>
      </c>
      <c r="G33" s="30">
        <v>12875</v>
      </c>
      <c r="H33" s="22">
        <v>0</v>
      </c>
      <c r="I33" s="22">
        <v>0</v>
      </c>
      <c r="J33" s="22">
        <v>0</v>
      </c>
      <c r="K33" s="22">
        <v>0</v>
      </c>
      <c r="L33" s="41">
        <f t="shared" si="0"/>
        <v>14</v>
      </c>
      <c r="M33" s="41">
        <f t="shared" si="1"/>
        <v>12875</v>
      </c>
      <c r="N33" s="41">
        <f t="shared" si="2"/>
        <v>14</v>
      </c>
      <c r="O33" s="41">
        <f t="shared" si="3"/>
        <v>12875</v>
      </c>
      <c r="P33" s="23">
        <f t="shared" si="4"/>
        <v>100</v>
      </c>
      <c r="Q33" s="23">
        <f t="shared" si="5"/>
        <v>100</v>
      </c>
      <c r="R33" s="32" t="s">
        <v>415</v>
      </c>
      <c r="AI33" s="37" t="s">
        <v>227</v>
      </c>
      <c r="AJ33" s="37" t="s">
        <v>228</v>
      </c>
      <c r="AK33" s="37" t="s">
        <v>229</v>
      </c>
    </row>
    <row r="34" spans="1:37" s="2" customFormat="1" ht="19.5" customHeight="1">
      <c r="A34" s="77"/>
      <c r="B34" s="14" t="s">
        <v>76</v>
      </c>
      <c r="C34" s="14" t="s">
        <v>77</v>
      </c>
      <c r="D34" s="14">
        <v>2</v>
      </c>
      <c r="E34" s="14">
        <v>2740</v>
      </c>
      <c r="F34" s="14">
        <v>1</v>
      </c>
      <c r="G34" s="14">
        <v>1340</v>
      </c>
      <c r="H34" s="4">
        <v>6</v>
      </c>
      <c r="I34" s="4">
        <v>6780</v>
      </c>
      <c r="J34" s="4">
        <v>6</v>
      </c>
      <c r="K34" s="4">
        <v>6780</v>
      </c>
      <c r="L34" s="41">
        <f t="shared" si="0"/>
        <v>8</v>
      </c>
      <c r="M34" s="41">
        <f t="shared" si="1"/>
        <v>9520</v>
      </c>
      <c r="N34" s="41">
        <f t="shared" si="2"/>
        <v>7</v>
      </c>
      <c r="O34" s="41">
        <f t="shared" si="3"/>
        <v>8120</v>
      </c>
      <c r="P34" s="23">
        <f t="shared" si="4"/>
        <v>87.5</v>
      </c>
      <c r="Q34" s="23">
        <f t="shared" si="5"/>
        <v>85.29411764705883</v>
      </c>
      <c r="R34" s="21" t="s">
        <v>27</v>
      </c>
      <c r="AI34" s="37" t="s">
        <v>227</v>
      </c>
      <c r="AJ34" s="37" t="s">
        <v>230</v>
      </c>
      <c r="AK34" s="37" t="s">
        <v>231</v>
      </c>
    </row>
    <row r="35" spans="1:37" s="2" customFormat="1" ht="19.5" customHeight="1">
      <c r="A35" s="77"/>
      <c r="B35" s="14" t="s">
        <v>78</v>
      </c>
      <c r="C35" s="14" t="s">
        <v>78</v>
      </c>
      <c r="D35" s="14">
        <v>1</v>
      </c>
      <c r="E35" s="14">
        <v>640</v>
      </c>
      <c r="F35" s="14">
        <v>1</v>
      </c>
      <c r="G35" s="14">
        <v>640</v>
      </c>
      <c r="H35" s="4">
        <v>1</v>
      </c>
      <c r="I35" s="4">
        <v>242</v>
      </c>
      <c r="J35" s="4">
        <v>0</v>
      </c>
      <c r="K35" s="4">
        <v>0</v>
      </c>
      <c r="L35" s="41">
        <f t="shared" si="0"/>
        <v>2</v>
      </c>
      <c r="M35" s="41">
        <f t="shared" si="1"/>
        <v>882</v>
      </c>
      <c r="N35" s="41">
        <f t="shared" si="2"/>
        <v>1</v>
      </c>
      <c r="O35" s="41">
        <f t="shared" si="3"/>
        <v>640</v>
      </c>
      <c r="P35" s="23">
        <f t="shared" si="4"/>
        <v>50</v>
      </c>
      <c r="Q35" s="23">
        <f t="shared" si="5"/>
        <v>72.56235827664399</v>
      </c>
      <c r="R35" s="21" t="s">
        <v>416</v>
      </c>
      <c r="AI35" s="37" t="s">
        <v>227</v>
      </c>
      <c r="AJ35" s="37" t="s">
        <v>232</v>
      </c>
      <c r="AK35" s="37" t="s">
        <v>233</v>
      </c>
    </row>
    <row r="36" spans="1:37" s="2" customFormat="1" ht="19.5" customHeight="1">
      <c r="A36" s="77"/>
      <c r="B36" s="73" t="s">
        <v>79</v>
      </c>
      <c r="C36" s="14" t="s">
        <v>80</v>
      </c>
      <c r="D36" s="14">
        <v>12</v>
      </c>
      <c r="E36" s="14">
        <v>3920</v>
      </c>
      <c r="F36" s="14">
        <v>12</v>
      </c>
      <c r="G36" s="14">
        <v>3920</v>
      </c>
      <c r="H36" s="4">
        <v>1</v>
      </c>
      <c r="I36" s="4">
        <v>297</v>
      </c>
      <c r="J36" s="4">
        <v>0</v>
      </c>
      <c r="K36" s="4">
        <v>0</v>
      </c>
      <c r="L36" s="41">
        <f t="shared" si="0"/>
        <v>13</v>
      </c>
      <c r="M36" s="41">
        <f t="shared" si="1"/>
        <v>4217</v>
      </c>
      <c r="N36" s="41">
        <f t="shared" si="2"/>
        <v>12</v>
      </c>
      <c r="O36" s="41">
        <f t="shared" si="3"/>
        <v>3920</v>
      </c>
      <c r="P36" s="23">
        <f t="shared" si="4"/>
        <v>92.3076923076923</v>
      </c>
      <c r="Q36" s="23">
        <f t="shared" si="5"/>
        <v>92.95707849181882</v>
      </c>
      <c r="R36" s="21" t="s">
        <v>417</v>
      </c>
      <c r="AI36" s="37" t="s">
        <v>227</v>
      </c>
      <c r="AJ36" s="37" t="s">
        <v>234</v>
      </c>
      <c r="AK36" s="37" t="s">
        <v>235</v>
      </c>
    </row>
    <row r="37" spans="1:37" s="2" customFormat="1" ht="19.5" customHeight="1">
      <c r="A37" s="77"/>
      <c r="B37" s="75"/>
      <c r="C37" s="14" t="s">
        <v>81</v>
      </c>
      <c r="D37" s="14"/>
      <c r="E37" s="14"/>
      <c r="F37" s="14"/>
      <c r="G37" s="14"/>
      <c r="H37" s="4">
        <v>0</v>
      </c>
      <c r="I37" s="4">
        <v>0</v>
      </c>
      <c r="J37" s="4">
        <v>0</v>
      </c>
      <c r="K37" s="4">
        <v>0</v>
      </c>
      <c r="L37" s="41">
        <f t="shared" si="0"/>
        <v>0</v>
      </c>
      <c r="M37" s="41">
        <f t="shared" si="1"/>
        <v>0</v>
      </c>
      <c r="N37" s="41">
        <f t="shared" si="2"/>
        <v>0</v>
      </c>
      <c r="O37" s="41">
        <f t="shared" si="3"/>
        <v>0</v>
      </c>
      <c r="P37" s="23" t="str">
        <f t="shared" si="4"/>
        <v>0</v>
      </c>
      <c r="Q37" s="23" t="str">
        <f t="shared" si="5"/>
        <v>0</v>
      </c>
      <c r="R37" s="21" t="s">
        <v>418</v>
      </c>
      <c r="AI37" s="37" t="s">
        <v>227</v>
      </c>
      <c r="AJ37" s="37" t="s">
        <v>234</v>
      </c>
      <c r="AK37" s="37" t="s">
        <v>236</v>
      </c>
    </row>
    <row r="38" spans="1:37" s="2" customFormat="1" ht="19.5" customHeight="1">
      <c r="A38" s="77"/>
      <c r="B38" s="14" t="s">
        <v>82</v>
      </c>
      <c r="C38" s="14" t="s">
        <v>82</v>
      </c>
      <c r="D38" s="14"/>
      <c r="E38" s="14"/>
      <c r="F38" s="14"/>
      <c r="G38" s="14"/>
      <c r="H38" s="4">
        <v>0</v>
      </c>
      <c r="I38" s="4">
        <v>0</v>
      </c>
      <c r="J38" s="4">
        <v>0</v>
      </c>
      <c r="K38" s="4">
        <v>0</v>
      </c>
      <c r="L38" s="41">
        <f t="shared" si="0"/>
        <v>0</v>
      </c>
      <c r="M38" s="41">
        <f t="shared" si="1"/>
        <v>0</v>
      </c>
      <c r="N38" s="41">
        <f t="shared" si="2"/>
        <v>0</v>
      </c>
      <c r="O38" s="41">
        <f t="shared" si="3"/>
        <v>0</v>
      </c>
      <c r="P38" s="23" t="str">
        <f t="shared" si="4"/>
        <v>0</v>
      </c>
      <c r="Q38" s="23" t="str">
        <f t="shared" si="5"/>
        <v>0</v>
      </c>
      <c r="R38" s="21" t="s">
        <v>29</v>
      </c>
      <c r="AI38" s="37" t="s">
        <v>227</v>
      </c>
      <c r="AJ38" s="37" t="s">
        <v>237</v>
      </c>
      <c r="AK38" s="37" t="s">
        <v>238</v>
      </c>
    </row>
    <row r="39" spans="1:37" s="2" customFormat="1" ht="36">
      <c r="A39" s="77"/>
      <c r="B39" s="14" t="s">
        <v>83</v>
      </c>
      <c r="C39" s="14" t="s">
        <v>84</v>
      </c>
      <c r="D39" s="14"/>
      <c r="E39" s="14"/>
      <c r="F39" s="14"/>
      <c r="G39" s="14"/>
      <c r="H39" s="4">
        <v>55</v>
      </c>
      <c r="I39" s="4">
        <v>16441</v>
      </c>
      <c r="J39" s="4">
        <v>33</v>
      </c>
      <c r="K39" s="4">
        <v>7259</v>
      </c>
      <c r="L39" s="41">
        <f t="shared" si="0"/>
        <v>55</v>
      </c>
      <c r="M39" s="41">
        <f t="shared" si="1"/>
        <v>16441</v>
      </c>
      <c r="N39" s="41">
        <f t="shared" si="2"/>
        <v>33</v>
      </c>
      <c r="O39" s="41">
        <f t="shared" si="3"/>
        <v>7259</v>
      </c>
      <c r="P39" s="23">
        <f t="shared" si="4"/>
        <v>60</v>
      </c>
      <c r="Q39" s="23">
        <f t="shared" si="5"/>
        <v>44.151815582993734</v>
      </c>
      <c r="R39" s="21" t="s">
        <v>419</v>
      </c>
      <c r="AI39" s="37" t="s">
        <v>227</v>
      </c>
      <c r="AJ39" s="37" t="s">
        <v>239</v>
      </c>
      <c r="AK39" s="37" t="s">
        <v>240</v>
      </c>
    </row>
    <row r="40" spans="1:37" s="2" customFormat="1" ht="24.75" thickBot="1">
      <c r="A40" s="80"/>
      <c r="B40" s="27" t="s">
        <v>85</v>
      </c>
      <c r="C40" s="27" t="s">
        <v>86</v>
      </c>
      <c r="D40" s="27"/>
      <c r="E40" s="27"/>
      <c r="F40" s="27"/>
      <c r="G40" s="27"/>
      <c r="H40" s="28">
        <v>98</v>
      </c>
      <c r="I40" s="28">
        <v>5070</v>
      </c>
      <c r="J40" s="28">
        <v>1</v>
      </c>
      <c r="K40" s="28">
        <v>57</v>
      </c>
      <c r="L40" s="42">
        <f t="shared" si="0"/>
        <v>98</v>
      </c>
      <c r="M40" s="42">
        <f t="shared" si="1"/>
        <v>5070</v>
      </c>
      <c r="N40" s="42">
        <f t="shared" si="2"/>
        <v>1</v>
      </c>
      <c r="O40" s="42">
        <f t="shared" si="3"/>
        <v>57</v>
      </c>
      <c r="P40" s="45">
        <f t="shared" si="4"/>
        <v>1.0204081632653061</v>
      </c>
      <c r="Q40" s="45">
        <f t="shared" si="5"/>
        <v>1.1242603550295858</v>
      </c>
      <c r="R40" s="29" t="s">
        <v>420</v>
      </c>
      <c r="AI40" s="37" t="s">
        <v>227</v>
      </c>
      <c r="AJ40" s="37" t="s">
        <v>241</v>
      </c>
      <c r="AK40" s="37" t="s">
        <v>242</v>
      </c>
    </row>
    <row r="41" spans="1:37" s="2" customFormat="1" ht="41.25" customHeight="1">
      <c r="A41" s="76" t="s">
        <v>58</v>
      </c>
      <c r="B41" s="82" t="s">
        <v>87</v>
      </c>
      <c r="C41" s="30" t="s">
        <v>88</v>
      </c>
      <c r="D41" s="30"/>
      <c r="E41" s="30"/>
      <c r="F41" s="30"/>
      <c r="G41" s="30"/>
      <c r="H41" s="31">
        <v>104</v>
      </c>
      <c r="I41" s="31">
        <v>3710</v>
      </c>
      <c r="J41" s="31">
        <v>0</v>
      </c>
      <c r="K41" s="31">
        <v>0</v>
      </c>
      <c r="L41" s="41">
        <f t="shared" si="0"/>
        <v>104</v>
      </c>
      <c r="M41" s="41">
        <f t="shared" si="1"/>
        <v>3710</v>
      </c>
      <c r="N41" s="41">
        <f t="shared" si="2"/>
        <v>0</v>
      </c>
      <c r="O41" s="41">
        <f t="shared" si="3"/>
        <v>0</v>
      </c>
      <c r="P41" s="23">
        <f t="shared" si="4"/>
        <v>0</v>
      </c>
      <c r="Q41" s="23">
        <f t="shared" si="5"/>
        <v>0</v>
      </c>
      <c r="R41" s="32" t="s">
        <v>421</v>
      </c>
      <c r="AI41" s="37" t="s">
        <v>243</v>
      </c>
      <c r="AJ41" s="37" t="s">
        <v>244</v>
      </c>
      <c r="AK41" s="37" t="s">
        <v>245</v>
      </c>
    </row>
    <row r="42" spans="1:37" s="2" customFormat="1" ht="29.25" customHeight="1">
      <c r="A42" s="77"/>
      <c r="B42" s="74"/>
      <c r="C42" s="14" t="s">
        <v>89</v>
      </c>
      <c r="D42" s="14"/>
      <c r="E42" s="14"/>
      <c r="F42" s="14"/>
      <c r="G42" s="14"/>
      <c r="H42" s="4">
        <v>0</v>
      </c>
      <c r="I42" s="4">
        <v>0</v>
      </c>
      <c r="J42" s="4">
        <v>0</v>
      </c>
      <c r="K42" s="4">
        <v>0</v>
      </c>
      <c r="L42" s="41">
        <f t="shared" si="0"/>
        <v>0</v>
      </c>
      <c r="M42" s="41">
        <f t="shared" si="1"/>
        <v>0</v>
      </c>
      <c r="N42" s="41">
        <f t="shared" si="2"/>
        <v>0</v>
      </c>
      <c r="O42" s="41">
        <f t="shared" si="3"/>
        <v>0</v>
      </c>
      <c r="P42" s="23" t="str">
        <f t="shared" si="4"/>
        <v>0</v>
      </c>
      <c r="Q42" s="23" t="str">
        <f t="shared" si="5"/>
        <v>0</v>
      </c>
      <c r="R42" s="21" t="s">
        <v>422</v>
      </c>
      <c r="AI42" s="37" t="s">
        <v>243</v>
      </c>
      <c r="AJ42" s="37" t="s">
        <v>244</v>
      </c>
      <c r="AK42" s="37" t="s">
        <v>246</v>
      </c>
    </row>
    <row r="43" spans="1:37" s="2" customFormat="1" ht="19.5" customHeight="1">
      <c r="A43" s="77"/>
      <c r="B43" s="75"/>
      <c r="C43" s="14" t="s">
        <v>90</v>
      </c>
      <c r="D43" s="14"/>
      <c r="E43" s="14"/>
      <c r="F43" s="14"/>
      <c r="G43" s="14"/>
      <c r="H43" s="4">
        <v>0</v>
      </c>
      <c r="I43" s="4">
        <v>0</v>
      </c>
      <c r="J43" s="4">
        <v>0</v>
      </c>
      <c r="K43" s="4">
        <v>0</v>
      </c>
      <c r="L43" s="41">
        <f t="shared" si="0"/>
        <v>0</v>
      </c>
      <c r="M43" s="41">
        <f t="shared" si="1"/>
        <v>0</v>
      </c>
      <c r="N43" s="41">
        <f t="shared" si="2"/>
        <v>0</v>
      </c>
      <c r="O43" s="41">
        <f t="shared" si="3"/>
        <v>0</v>
      </c>
      <c r="P43" s="23" t="str">
        <f t="shared" si="4"/>
        <v>0</v>
      </c>
      <c r="Q43" s="23" t="str">
        <f t="shared" si="5"/>
        <v>0</v>
      </c>
      <c r="R43" s="21" t="s">
        <v>423</v>
      </c>
      <c r="AI43" s="37" t="s">
        <v>243</v>
      </c>
      <c r="AJ43" s="37" t="s">
        <v>244</v>
      </c>
      <c r="AK43" s="37" t="s">
        <v>247</v>
      </c>
    </row>
    <row r="44" spans="1:37" s="2" customFormat="1" ht="72">
      <c r="A44" s="77"/>
      <c r="B44" s="73" t="s">
        <v>91</v>
      </c>
      <c r="C44" s="14" t="s">
        <v>91</v>
      </c>
      <c r="D44" s="14"/>
      <c r="E44" s="14"/>
      <c r="F44" s="14"/>
      <c r="G44" s="14"/>
      <c r="H44" s="4">
        <v>345</v>
      </c>
      <c r="I44" s="4">
        <v>2553</v>
      </c>
      <c r="J44" s="4">
        <v>0</v>
      </c>
      <c r="K44" s="4">
        <v>0</v>
      </c>
      <c r="L44" s="41">
        <f t="shared" si="0"/>
        <v>345</v>
      </c>
      <c r="M44" s="41">
        <f t="shared" si="1"/>
        <v>2553</v>
      </c>
      <c r="N44" s="41">
        <f t="shared" si="2"/>
        <v>0</v>
      </c>
      <c r="O44" s="41">
        <f t="shared" si="3"/>
        <v>0</v>
      </c>
      <c r="P44" s="23">
        <f t="shared" si="4"/>
        <v>0</v>
      </c>
      <c r="Q44" s="23">
        <f t="shared" si="5"/>
        <v>0</v>
      </c>
      <c r="R44" s="21" t="s">
        <v>424</v>
      </c>
      <c r="AI44" s="37" t="s">
        <v>243</v>
      </c>
      <c r="AJ44" s="37" t="s">
        <v>248</v>
      </c>
      <c r="AK44" s="37" t="s">
        <v>249</v>
      </c>
    </row>
    <row r="45" spans="1:37" s="2" customFormat="1" ht="37.5" customHeight="1">
      <c r="A45" s="77"/>
      <c r="B45" s="75"/>
      <c r="C45" s="14" t="s">
        <v>92</v>
      </c>
      <c r="D45" s="14"/>
      <c r="E45" s="14"/>
      <c r="F45" s="14"/>
      <c r="G45" s="14"/>
      <c r="H45" s="4">
        <v>0</v>
      </c>
      <c r="I45" s="4">
        <v>0</v>
      </c>
      <c r="J45" s="4">
        <v>0</v>
      </c>
      <c r="K45" s="4">
        <v>0</v>
      </c>
      <c r="L45" s="41">
        <f t="shared" si="0"/>
        <v>0</v>
      </c>
      <c r="M45" s="41">
        <f t="shared" si="1"/>
        <v>0</v>
      </c>
      <c r="N45" s="41">
        <f t="shared" si="2"/>
        <v>0</v>
      </c>
      <c r="O45" s="41">
        <f t="shared" si="3"/>
        <v>0</v>
      </c>
      <c r="P45" s="23" t="str">
        <f t="shared" si="4"/>
        <v>0</v>
      </c>
      <c r="Q45" s="23" t="str">
        <f t="shared" si="5"/>
        <v>0</v>
      </c>
      <c r="R45" s="21" t="s">
        <v>425</v>
      </c>
      <c r="AI45" s="37" t="s">
        <v>243</v>
      </c>
      <c r="AJ45" s="37" t="s">
        <v>248</v>
      </c>
      <c r="AK45" s="37" t="s">
        <v>250</v>
      </c>
    </row>
    <row r="46" spans="1:37" s="2" customFormat="1" ht="24">
      <c r="A46" s="77"/>
      <c r="B46" s="73" t="s">
        <v>93</v>
      </c>
      <c r="C46" s="14" t="s">
        <v>94</v>
      </c>
      <c r="D46" s="14"/>
      <c r="E46" s="14"/>
      <c r="F46" s="14"/>
      <c r="G46" s="14"/>
      <c r="H46" s="4">
        <v>0</v>
      </c>
      <c r="I46" s="4">
        <v>0</v>
      </c>
      <c r="J46" s="4">
        <v>0</v>
      </c>
      <c r="K46" s="4">
        <v>0</v>
      </c>
      <c r="L46" s="41">
        <f t="shared" si="0"/>
        <v>0</v>
      </c>
      <c r="M46" s="41">
        <f t="shared" si="1"/>
        <v>0</v>
      </c>
      <c r="N46" s="41">
        <f t="shared" si="2"/>
        <v>0</v>
      </c>
      <c r="O46" s="41">
        <f t="shared" si="3"/>
        <v>0</v>
      </c>
      <c r="P46" s="23" t="str">
        <f t="shared" si="4"/>
        <v>0</v>
      </c>
      <c r="Q46" s="23" t="str">
        <f t="shared" si="5"/>
        <v>0</v>
      </c>
      <c r="R46" s="21" t="s">
        <v>426</v>
      </c>
      <c r="AI46" s="37" t="s">
        <v>243</v>
      </c>
      <c r="AJ46" s="37" t="s">
        <v>251</v>
      </c>
      <c r="AK46" s="37" t="s">
        <v>252</v>
      </c>
    </row>
    <row r="47" spans="1:37" s="2" customFormat="1" ht="48">
      <c r="A47" s="77"/>
      <c r="B47" s="74"/>
      <c r="C47" s="14" t="s">
        <v>95</v>
      </c>
      <c r="D47" s="14"/>
      <c r="E47" s="14"/>
      <c r="F47" s="14"/>
      <c r="G47" s="14"/>
      <c r="H47" s="4">
        <v>0</v>
      </c>
      <c r="I47" s="4">
        <v>0</v>
      </c>
      <c r="J47" s="4">
        <v>0</v>
      </c>
      <c r="K47" s="4">
        <v>0</v>
      </c>
      <c r="L47" s="41">
        <f t="shared" si="0"/>
        <v>0</v>
      </c>
      <c r="M47" s="41">
        <f t="shared" si="1"/>
        <v>0</v>
      </c>
      <c r="N47" s="41">
        <f t="shared" si="2"/>
        <v>0</v>
      </c>
      <c r="O47" s="41">
        <f t="shared" si="3"/>
        <v>0</v>
      </c>
      <c r="P47" s="23" t="str">
        <f t="shared" si="4"/>
        <v>0</v>
      </c>
      <c r="Q47" s="23" t="str">
        <f t="shared" si="5"/>
        <v>0</v>
      </c>
      <c r="R47" s="21" t="s">
        <v>427</v>
      </c>
      <c r="AI47" s="37" t="s">
        <v>243</v>
      </c>
      <c r="AJ47" s="37" t="s">
        <v>251</v>
      </c>
      <c r="AK47" s="37" t="s">
        <v>253</v>
      </c>
    </row>
    <row r="48" spans="1:37" s="2" customFormat="1" ht="19.5" customHeight="1">
      <c r="A48" s="77"/>
      <c r="B48" s="74"/>
      <c r="C48" s="14" t="s">
        <v>96</v>
      </c>
      <c r="D48" s="14"/>
      <c r="E48" s="14"/>
      <c r="F48" s="14"/>
      <c r="G48" s="14"/>
      <c r="H48" s="4">
        <v>10</v>
      </c>
      <c r="I48" s="4">
        <v>339</v>
      </c>
      <c r="J48" s="4">
        <v>0</v>
      </c>
      <c r="K48" s="4">
        <v>0</v>
      </c>
      <c r="L48" s="41">
        <f t="shared" si="0"/>
        <v>10</v>
      </c>
      <c r="M48" s="41">
        <f t="shared" si="1"/>
        <v>339</v>
      </c>
      <c r="N48" s="41">
        <f t="shared" si="2"/>
        <v>0</v>
      </c>
      <c r="O48" s="41">
        <f t="shared" si="3"/>
        <v>0</v>
      </c>
      <c r="P48" s="23">
        <f t="shared" si="4"/>
        <v>0</v>
      </c>
      <c r="Q48" s="23">
        <f t="shared" si="5"/>
        <v>0</v>
      </c>
      <c r="R48" s="21" t="s">
        <v>428</v>
      </c>
      <c r="AI48" s="37" t="s">
        <v>243</v>
      </c>
      <c r="AJ48" s="37" t="s">
        <v>251</v>
      </c>
      <c r="AK48" s="37" t="s">
        <v>254</v>
      </c>
    </row>
    <row r="49" spans="1:37" s="2" customFormat="1" ht="32.25" customHeight="1">
      <c r="A49" s="77"/>
      <c r="B49" s="74"/>
      <c r="C49" s="14" t="s">
        <v>97</v>
      </c>
      <c r="D49" s="14"/>
      <c r="E49" s="14"/>
      <c r="F49" s="14"/>
      <c r="G49" s="14"/>
      <c r="H49" s="4">
        <v>5832</v>
      </c>
      <c r="I49" s="4">
        <v>5672</v>
      </c>
      <c r="J49" s="4">
        <v>5400</v>
      </c>
      <c r="K49" s="4">
        <v>5511</v>
      </c>
      <c r="L49" s="41">
        <f t="shared" si="0"/>
        <v>5832</v>
      </c>
      <c r="M49" s="41">
        <f t="shared" si="1"/>
        <v>5672</v>
      </c>
      <c r="N49" s="41">
        <f t="shared" si="2"/>
        <v>5400</v>
      </c>
      <c r="O49" s="41">
        <f t="shared" si="3"/>
        <v>5511</v>
      </c>
      <c r="P49" s="23">
        <f t="shared" si="4"/>
        <v>92.5925925925926</v>
      </c>
      <c r="Q49" s="23">
        <f t="shared" si="5"/>
        <v>97.16149506346967</v>
      </c>
      <c r="R49" s="21" t="s">
        <v>429</v>
      </c>
      <c r="AI49" s="37" t="s">
        <v>243</v>
      </c>
      <c r="AJ49" s="37" t="s">
        <v>251</v>
      </c>
      <c r="AK49" s="37" t="s">
        <v>255</v>
      </c>
    </row>
    <row r="50" spans="1:37" s="2" customFormat="1" ht="67.5" customHeight="1">
      <c r="A50" s="77"/>
      <c r="B50" s="74"/>
      <c r="C50" s="14" t="s">
        <v>98</v>
      </c>
      <c r="D50" s="14"/>
      <c r="E50" s="14"/>
      <c r="F50" s="14"/>
      <c r="G50" s="14"/>
      <c r="H50" s="4">
        <v>45</v>
      </c>
      <c r="I50" s="4">
        <v>623</v>
      </c>
      <c r="J50" s="4">
        <v>0</v>
      </c>
      <c r="K50" s="4">
        <v>0</v>
      </c>
      <c r="L50" s="41">
        <f t="shared" si="0"/>
        <v>45</v>
      </c>
      <c r="M50" s="41">
        <f t="shared" si="1"/>
        <v>623</v>
      </c>
      <c r="N50" s="41">
        <f t="shared" si="2"/>
        <v>0</v>
      </c>
      <c r="O50" s="41">
        <f t="shared" si="3"/>
        <v>0</v>
      </c>
      <c r="P50" s="23">
        <f t="shared" si="4"/>
        <v>0</v>
      </c>
      <c r="Q50" s="23">
        <f t="shared" si="5"/>
        <v>0</v>
      </c>
      <c r="R50" s="21" t="s">
        <v>430</v>
      </c>
      <c r="AI50" s="37" t="s">
        <v>243</v>
      </c>
      <c r="AJ50" s="37" t="s">
        <v>251</v>
      </c>
      <c r="AK50" s="37" t="s">
        <v>256</v>
      </c>
    </row>
    <row r="51" spans="1:37" s="2" customFormat="1" ht="19.5" customHeight="1">
      <c r="A51" s="77"/>
      <c r="B51" s="75"/>
      <c r="C51" s="14" t="s">
        <v>99</v>
      </c>
      <c r="D51" s="14"/>
      <c r="E51" s="14"/>
      <c r="F51" s="14"/>
      <c r="G51" s="14"/>
      <c r="H51" s="4">
        <v>2970</v>
      </c>
      <c r="I51" s="4">
        <v>2346</v>
      </c>
      <c r="J51" s="4">
        <v>670</v>
      </c>
      <c r="K51" s="4">
        <v>1194</v>
      </c>
      <c r="L51" s="41">
        <f t="shared" si="0"/>
        <v>2970</v>
      </c>
      <c r="M51" s="41">
        <f t="shared" si="1"/>
        <v>2346</v>
      </c>
      <c r="N51" s="41">
        <f t="shared" si="2"/>
        <v>670</v>
      </c>
      <c r="O51" s="41">
        <f t="shared" si="3"/>
        <v>1194</v>
      </c>
      <c r="P51" s="23">
        <f t="shared" si="4"/>
        <v>22.55892255892256</v>
      </c>
      <c r="Q51" s="23">
        <f t="shared" si="5"/>
        <v>50.89514066496164</v>
      </c>
      <c r="R51" s="21" t="s">
        <v>431</v>
      </c>
      <c r="AI51" s="37" t="s">
        <v>243</v>
      </c>
      <c r="AJ51" s="37" t="s">
        <v>251</v>
      </c>
      <c r="AK51" s="37" t="s">
        <v>257</v>
      </c>
    </row>
    <row r="52" spans="1:37" s="2" customFormat="1" ht="26.25" customHeight="1">
      <c r="A52" s="77"/>
      <c r="B52" s="73" t="s">
        <v>100</v>
      </c>
      <c r="C52" s="14" t="s">
        <v>101</v>
      </c>
      <c r="D52" s="14"/>
      <c r="E52" s="14"/>
      <c r="F52" s="14"/>
      <c r="G52" s="14"/>
      <c r="H52" s="4">
        <v>91</v>
      </c>
      <c r="I52" s="4">
        <v>7324</v>
      </c>
      <c r="J52" s="4">
        <v>0</v>
      </c>
      <c r="K52" s="4">
        <v>0</v>
      </c>
      <c r="L52" s="41">
        <f t="shared" si="0"/>
        <v>91</v>
      </c>
      <c r="M52" s="41">
        <f t="shared" si="1"/>
        <v>7324</v>
      </c>
      <c r="N52" s="41">
        <f t="shared" si="2"/>
        <v>0</v>
      </c>
      <c r="O52" s="41">
        <f t="shared" si="3"/>
        <v>0</v>
      </c>
      <c r="P52" s="23">
        <f t="shared" si="4"/>
        <v>0</v>
      </c>
      <c r="Q52" s="23">
        <f t="shared" si="5"/>
        <v>0</v>
      </c>
      <c r="R52" s="21" t="s">
        <v>432</v>
      </c>
      <c r="AI52" s="37" t="s">
        <v>243</v>
      </c>
      <c r="AJ52" s="37" t="s">
        <v>258</v>
      </c>
      <c r="AK52" s="37" t="s">
        <v>259</v>
      </c>
    </row>
    <row r="53" spans="1:37" s="2" customFormat="1" ht="28.5" customHeight="1">
      <c r="A53" s="77"/>
      <c r="B53" s="75"/>
      <c r="C53" s="14" t="s">
        <v>102</v>
      </c>
      <c r="D53" s="14"/>
      <c r="E53" s="14"/>
      <c r="F53" s="14"/>
      <c r="G53" s="14"/>
      <c r="H53" s="4">
        <v>1050</v>
      </c>
      <c r="I53" s="4">
        <v>14650</v>
      </c>
      <c r="J53" s="4">
        <v>0</v>
      </c>
      <c r="K53" s="4">
        <v>0</v>
      </c>
      <c r="L53" s="43">
        <f t="shared" si="0"/>
        <v>1050</v>
      </c>
      <c r="M53" s="43">
        <f t="shared" si="1"/>
        <v>14650</v>
      </c>
      <c r="N53" s="43">
        <f t="shared" si="2"/>
        <v>0</v>
      </c>
      <c r="O53" s="43">
        <f t="shared" si="3"/>
        <v>0</v>
      </c>
      <c r="P53" s="23">
        <f t="shared" si="4"/>
        <v>0</v>
      </c>
      <c r="Q53" s="23">
        <f t="shared" si="5"/>
        <v>0</v>
      </c>
      <c r="R53" s="21" t="s">
        <v>433</v>
      </c>
      <c r="AI53" s="37" t="s">
        <v>243</v>
      </c>
      <c r="AJ53" s="37" t="s">
        <v>258</v>
      </c>
      <c r="AK53" s="37" t="s">
        <v>260</v>
      </c>
    </row>
    <row r="54" spans="1:37" s="2" customFormat="1" ht="28.5" customHeight="1" thickBot="1">
      <c r="A54" s="80"/>
      <c r="B54" s="27" t="s">
        <v>103</v>
      </c>
      <c r="C54" s="27" t="s">
        <v>103</v>
      </c>
      <c r="D54" s="27"/>
      <c r="E54" s="27"/>
      <c r="F54" s="27"/>
      <c r="G54" s="27"/>
      <c r="H54" s="28">
        <v>0</v>
      </c>
      <c r="I54" s="28">
        <v>0</v>
      </c>
      <c r="J54" s="28">
        <v>0</v>
      </c>
      <c r="K54" s="28">
        <v>0</v>
      </c>
      <c r="L54" s="42">
        <f t="shared" si="0"/>
        <v>0</v>
      </c>
      <c r="M54" s="42">
        <f t="shared" si="1"/>
        <v>0</v>
      </c>
      <c r="N54" s="42">
        <f t="shared" si="2"/>
        <v>0</v>
      </c>
      <c r="O54" s="42">
        <f t="shared" si="3"/>
        <v>0</v>
      </c>
      <c r="P54" s="46" t="str">
        <f t="shared" si="4"/>
        <v>0</v>
      </c>
      <c r="Q54" s="46" t="str">
        <f t="shared" si="5"/>
        <v>0</v>
      </c>
      <c r="R54" s="29" t="s">
        <v>434</v>
      </c>
      <c r="AI54" s="37" t="s">
        <v>243</v>
      </c>
      <c r="AJ54" s="37" t="s">
        <v>261</v>
      </c>
      <c r="AK54" s="37" t="s">
        <v>262</v>
      </c>
    </row>
    <row r="55" spans="1:37" s="2" customFormat="1" ht="19.5" customHeight="1">
      <c r="A55" s="76" t="s">
        <v>59</v>
      </c>
      <c r="B55" s="82" t="s">
        <v>104</v>
      </c>
      <c r="C55" s="30" t="s">
        <v>105</v>
      </c>
      <c r="D55" s="30"/>
      <c r="E55" s="30"/>
      <c r="F55" s="30"/>
      <c r="G55" s="30"/>
      <c r="H55" s="31">
        <v>0</v>
      </c>
      <c r="I55" s="31">
        <v>0</v>
      </c>
      <c r="J55" s="22">
        <v>0</v>
      </c>
      <c r="K55" s="22">
        <v>0</v>
      </c>
      <c r="L55" s="41">
        <f t="shared" si="0"/>
        <v>0</v>
      </c>
      <c r="M55" s="41">
        <f t="shared" si="1"/>
        <v>0</v>
      </c>
      <c r="N55" s="41">
        <f t="shared" si="2"/>
        <v>0</v>
      </c>
      <c r="O55" s="41">
        <f t="shared" si="3"/>
        <v>0</v>
      </c>
      <c r="P55" s="23" t="str">
        <f t="shared" si="4"/>
        <v>0</v>
      </c>
      <c r="Q55" s="23" t="str">
        <f t="shared" si="5"/>
        <v>0</v>
      </c>
      <c r="R55" s="32" t="s">
        <v>435</v>
      </c>
      <c r="AI55" s="37" t="s">
        <v>263</v>
      </c>
      <c r="AJ55" s="37" t="s">
        <v>264</v>
      </c>
      <c r="AK55" s="37" t="s">
        <v>265</v>
      </c>
    </row>
    <row r="56" spans="1:37" s="2" customFormat="1" ht="24">
      <c r="A56" s="77"/>
      <c r="B56" s="75"/>
      <c r="C56" s="14" t="s">
        <v>106</v>
      </c>
      <c r="D56" s="14"/>
      <c r="E56" s="14"/>
      <c r="F56" s="14"/>
      <c r="G56" s="14"/>
      <c r="H56" s="4">
        <v>0</v>
      </c>
      <c r="I56" s="4">
        <v>0</v>
      </c>
      <c r="J56" s="4">
        <v>0</v>
      </c>
      <c r="K56" s="4">
        <v>0</v>
      </c>
      <c r="L56" s="41">
        <f t="shared" si="0"/>
        <v>0</v>
      </c>
      <c r="M56" s="41">
        <f t="shared" si="1"/>
        <v>0</v>
      </c>
      <c r="N56" s="41">
        <f t="shared" si="2"/>
        <v>0</v>
      </c>
      <c r="O56" s="41">
        <f t="shared" si="3"/>
        <v>0</v>
      </c>
      <c r="P56" s="23" t="str">
        <f t="shared" si="4"/>
        <v>0</v>
      </c>
      <c r="Q56" s="23" t="str">
        <f t="shared" si="5"/>
        <v>0</v>
      </c>
      <c r="R56" s="21" t="s">
        <v>436</v>
      </c>
      <c r="AI56" s="37" t="s">
        <v>263</v>
      </c>
      <c r="AJ56" s="37" t="s">
        <v>264</v>
      </c>
      <c r="AK56" s="37" t="s">
        <v>266</v>
      </c>
    </row>
    <row r="57" spans="1:37" s="2" customFormat="1" ht="24">
      <c r="A57" s="77"/>
      <c r="B57" s="14" t="s">
        <v>107</v>
      </c>
      <c r="C57" s="14" t="s">
        <v>108</v>
      </c>
      <c r="D57" s="14"/>
      <c r="E57" s="14"/>
      <c r="F57" s="14"/>
      <c r="G57" s="14"/>
      <c r="H57" s="4">
        <v>0</v>
      </c>
      <c r="I57" s="4">
        <v>0</v>
      </c>
      <c r="J57" s="4">
        <v>0</v>
      </c>
      <c r="K57" s="4">
        <v>0</v>
      </c>
      <c r="L57" s="41">
        <f t="shared" si="0"/>
        <v>0</v>
      </c>
      <c r="M57" s="41">
        <f t="shared" si="1"/>
        <v>0</v>
      </c>
      <c r="N57" s="41">
        <f t="shared" si="2"/>
        <v>0</v>
      </c>
      <c r="O57" s="41">
        <f t="shared" si="3"/>
        <v>0</v>
      </c>
      <c r="P57" s="23" t="str">
        <f t="shared" si="4"/>
        <v>0</v>
      </c>
      <c r="Q57" s="23" t="str">
        <f t="shared" si="5"/>
        <v>0</v>
      </c>
      <c r="R57" s="21" t="s">
        <v>437</v>
      </c>
      <c r="AI57" s="37" t="s">
        <v>263</v>
      </c>
      <c r="AJ57" s="37" t="s">
        <v>267</v>
      </c>
      <c r="AK57" s="37" t="s">
        <v>268</v>
      </c>
    </row>
    <row r="58" spans="1:37" s="5" customFormat="1" ht="19.5" customHeight="1" thickBot="1">
      <c r="A58" s="80"/>
      <c r="B58" s="27" t="s">
        <v>109</v>
      </c>
      <c r="C58" s="27" t="s">
        <v>110</v>
      </c>
      <c r="D58" s="27"/>
      <c r="E58" s="27"/>
      <c r="F58" s="27"/>
      <c r="G58" s="27"/>
      <c r="H58" s="28">
        <v>0</v>
      </c>
      <c r="I58" s="28">
        <v>0</v>
      </c>
      <c r="J58" s="28">
        <v>0</v>
      </c>
      <c r="K58" s="28">
        <v>0</v>
      </c>
      <c r="L58" s="42">
        <f t="shared" si="0"/>
        <v>0</v>
      </c>
      <c r="M58" s="42">
        <f t="shared" si="1"/>
        <v>0</v>
      </c>
      <c r="N58" s="42">
        <f t="shared" si="2"/>
        <v>0</v>
      </c>
      <c r="O58" s="42">
        <f t="shared" si="3"/>
        <v>0</v>
      </c>
      <c r="P58" s="46" t="str">
        <f t="shared" si="4"/>
        <v>0</v>
      </c>
      <c r="Q58" s="46" t="str">
        <f t="shared" si="5"/>
        <v>0</v>
      </c>
      <c r="R58" s="29" t="s">
        <v>18</v>
      </c>
      <c r="AI58" s="37" t="s">
        <v>263</v>
      </c>
      <c r="AJ58" s="37" t="s">
        <v>269</v>
      </c>
      <c r="AK58" s="37" t="s">
        <v>270</v>
      </c>
    </row>
    <row r="59" spans="1:37" s="2" customFormat="1" ht="19.5" customHeight="1">
      <c r="A59" s="76" t="s">
        <v>60</v>
      </c>
      <c r="B59" s="30" t="s">
        <v>111</v>
      </c>
      <c r="C59" s="30" t="s">
        <v>112</v>
      </c>
      <c r="D59" s="30"/>
      <c r="E59" s="30"/>
      <c r="F59" s="30"/>
      <c r="G59" s="30"/>
      <c r="H59" s="31">
        <v>0</v>
      </c>
      <c r="I59" s="31">
        <v>0</v>
      </c>
      <c r="J59" s="31">
        <v>0</v>
      </c>
      <c r="K59" s="22">
        <v>0</v>
      </c>
      <c r="L59" s="41">
        <f t="shared" si="0"/>
        <v>0</v>
      </c>
      <c r="M59" s="41">
        <f t="shared" si="1"/>
        <v>0</v>
      </c>
      <c r="N59" s="41">
        <f t="shared" si="2"/>
        <v>0</v>
      </c>
      <c r="O59" s="41">
        <f t="shared" si="3"/>
        <v>0</v>
      </c>
      <c r="P59" s="23" t="str">
        <f t="shared" si="4"/>
        <v>0</v>
      </c>
      <c r="Q59" s="23" t="str">
        <f t="shared" si="5"/>
        <v>0</v>
      </c>
      <c r="R59" s="32" t="s">
        <v>438</v>
      </c>
      <c r="AI59" s="37" t="s">
        <v>271</v>
      </c>
      <c r="AJ59" s="37" t="s">
        <v>272</v>
      </c>
      <c r="AK59" s="37" t="s">
        <v>273</v>
      </c>
    </row>
    <row r="60" spans="1:37" s="2" customFormat="1" ht="26.25" customHeight="1">
      <c r="A60" s="77"/>
      <c r="B60" s="73" t="s">
        <v>113</v>
      </c>
      <c r="C60" s="14" t="s">
        <v>114</v>
      </c>
      <c r="D60" s="14"/>
      <c r="E60" s="14"/>
      <c r="F60" s="14"/>
      <c r="G60" s="14"/>
      <c r="H60" s="4">
        <v>0</v>
      </c>
      <c r="I60" s="4">
        <v>0</v>
      </c>
      <c r="J60" s="4">
        <v>0</v>
      </c>
      <c r="K60" s="4">
        <v>0</v>
      </c>
      <c r="L60" s="41">
        <f t="shared" si="0"/>
        <v>0</v>
      </c>
      <c r="M60" s="41">
        <f t="shared" si="1"/>
        <v>0</v>
      </c>
      <c r="N60" s="41">
        <f t="shared" si="2"/>
        <v>0</v>
      </c>
      <c r="O60" s="41">
        <f t="shared" si="3"/>
        <v>0</v>
      </c>
      <c r="P60" s="23" t="str">
        <f t="shared" si="4"/>
        <v>0</v>
      </c>
      <c r="Q60" s="23" t="str">
        <f t="shared" si="5"/>
        <v>0</v>
      </c>
      <c r="R60" s="21" t="s">
        <v>439</v>
      </c>
      <c r="AI60" s="37" t="s">
        <v>271</v>
      </c>
      <c r="AJ60" s="37" t="s">
        <v>274</v>
      </c>
      <c r="AK60" s="37" t="s">
        <v>275</v>
      </c>
    </row>
    <row r="61" spans="1:37" s="2" customFormat="1" ht="19.5" customHeight="1">
      <c r="A61" s="77"/>
      <c r="B61" s="74"/>
      <c r="C61" s="14" t="s">
        <v>115</v>
      </c>
      <c r="D61" s="14"/>
      <c r="E61" s="14"/>
      <c r="F61" s="14"/>
      <c r="G61" s="14"/>
      <c r="H61" s="4">
        <v>5</v>
      </c>
      <c r="I61" s="4">
        <v>300</v>
      </c>
      <c r="J61" s="4">
        <v>0</v>
      </c>
      <c r="K61" s="4">
        <v>0</v>
      </c>
      <c r="L61" s="41">
        <f t="shared" si="0"/>
        <v>5</v>
      </c>
      <c r="M61" s="41">
        <f t="shared" si="1"/>
        <v>300</v>
      </c>
      <c r="N61" s="41">
        <f t="shared" si="2"/>
        <v>0</v>
      </c>
      <c r="O61" s="41">
        <f t="shared" si="3"/>
        <v>0</v>
      </c>
      <c r="P61" s="23">
        <f t="shared" si="4"/>
        <v>0</v>
      </c>
      <c r="Q61" s="23">
        <f t="shared" si="5"/>
        <v>0</v>
      </c>
      <c r="R61" s="21" t="s">
        <v>440</v>
      </c>
      <c r="AI61" s="37" t="s">
        <v>271</v>
      </c>
      <c r="AJ61" s="37" t="s">
        <v>274</v>
      </c>
      <c r="AK61" s="37" t="s">
        <v>276</v>
      </c>
    </row>
    <row r="62" spans="1:37" s="2" customFormat="1" ht="19.5" customHeight="1">
      <c r="A62" s="77"/>
      <c r="B62" s="74"/>
      <c r="C62" s="14" t="s">
        <v>116</v>
      </c>
      <c r="D62" s="14"/>
      <c r="E62" s="14"/>
      <c r="F62" s="14"/>
      <c r="G62" s="14"/>
      <c r="H62" s="4">
        <v>0</v>
      </c>
      <c r="I62" s="4">
        <v>0</v>
      </c>
      <c r="J62" s="4">
        <v>0</v>
      </c>
      <c r="K62" s="4">
        <v>0</v>
      </c>
      <c r="L62" s="41">
        <f t="shared" si="0"/>
        <v>0</v>
      </c>
      <c r="M62" s="41">
        <f t="shared" si="1"/>
        <v>0</v>
      </c>
      <c r="N62" s="41">
        <f t="shared" si="2"/>
        <v>0</v>
      </c>
      <c r="O62" s="41">
        <f t="shared" si="3"/>
        <v>0</v>
      </c>
      <c r="P62" s="23" t="str">
        <f t="shared" si="4"/>
        <v>0</v>
      </c>
      <c r="Q62" s="23" t="str">
        <f t="shared" si="5"/>
        <v>0</v>
      </c>
      <c r="R62" s="21" t="s">
        <v>1</v>
      </c>
      <c r="AI62" s="37" t="s">
        <v>271</v>
      </c>
      <c r="AJ62" s="37" t="s">
        <v>274</v>
      </c>
      <c r="AK62" s="37" t="s">
        <v>277</v>
      </c>
    </row>
    <row r="63" spans="1:37" s="2" customFormat="1" ht="19.5" customHeight="1">
      <c r="A63" s="78"/>
      <c r="B63" s="74"/>
      <c r="C63" s="14" t="s">
        <v>117</v>
      </c>
      <c r="D63" s="14"/>
      <c r="E63" s="14"/>
      <c r="F63" s="14"/>
      <c r="G63" s="14"/>
      <c r="H63" s="4">
        <v>0</v>
      </c>
      <c r="I63" s="4">
        <v>0</v>
      </c>
      <c r="J63" s="4">
        <v>0</v>
      </c>
      <c r="K63" s="4">
        <v>0</v>
      </c>
      <c r="L63" s="41">
        <f t="shared" si="0"/>
        <v>0</v>
      </c>
      <c r="M63" s="41">
        <f t="shared" si="1"/>
        <v>0</v>
      </c>
      <c r="N63" s="41">
        <f t="shared" si="2"/>
        <v>0</v>
      </c>
      <c r="O63" s="41">
        <f t="shared" si="3"/>
        <v>0</v>
      </c>
      <c r="P63" s="23" t="str">
        <f t="shared" si="4"/>
        <v>0</v>
      </c>
      <c r="Q63" s="23" t="str">
        <f t="shared" si="5"/>
        <v>0</v>
      </c>
      <c r="R63" s="21" t="s">
        <v>30</v>
      </c>
      <c r="AI63" s="37" t="s">
        <v>271</v>
      </c>
      <c r="AJ63" s="37" t="s">
        <v>274</v>
      </c>
      <c r="AK63" s="37" t="s">
        <v>278</v>
      </c>
    </row>
    <row r="64" spans="1:37" s="2" customFormat="1" ht="51" customHeight="1">
      <c r="A64" s="78"/>
      <c r="B64" s="74"/>
      <c r="C64" s="14" t="s">
        <v>118</v>
      </c>
      <c r="D64" s="14"/>
      <c r="E64" s="14"/>
      <c r="F64" s="14"/>
      <c r="G64" s="14"/>
      <c r="H64" s="4">
        <v>0</v>
      </c>
      <c r="I64" s="4">
        <v>0</v>
      </c>
      <c r="J64" s="4">
        <v>0</v>
      </c>
      <c r="K64" s="4">
        <v>0</v>
      </c>
      <c r="L64" s="41">
        <f t="shared" si="0"/>
        <v>0</v>
      </c>
      <c r="M64" s="41">
        <f t="shared" si="1"/>
        <v>0</v>
      </c>
      <c r="N64" s="41">
        <f t="shared" si="2"/>
        <v>0</v>
      </c>
      <c r="O64" s="41">
        <f t="shared" si="3"/>
        <v>0</v>
      </c>
      <c r="P64" s="23" t="str">
        <f t="shared" si="4"/>
        <v>0</v>
      </c>
      <c r="Q64" s="23" t="str">
        <f t="shared" si="5"/>
        <v>0</v>
      </c>
      <c r="R64" s="21" t="s">
        <v>441</v>
      </c>
      <c r="AI64" s="37" t="s">
        <v>271</v>
      </c>
      <c r="AJ64" s="37" t="s">
        <v>274</v>
      </c>
      <c r="AK64" s="37" t="s">
        <v>279</v>
      </c>
    </row>
    <row r="65" spans="1:37" s="2" customFormat="1" ht="40.5" customHeight="1">
      <c r="A65" s="78"/>
      <c r="B65" s="75"/>
      <c r="C65" s="14" t="s">
        <v>119</v>
      </c>
      <c r="D65" s="14"/>
      <c r="E65" s="14"/>
      <c r="F65" s="14"/>
      <c r="G65" s="14"/>
      <c r="H65" s="4">
        <v>0</v>
      </c>
      <c r="I65" s="4">
        <v>0</v>
      </c>
      <c r="J65" s="4">
        <v>0</v>
      </c>
      <c r="K65" s="4">
        <v>0</v>
      </c>
      <c r="L65" s="41">
        <f t="shared" si="0"/>
        <v>0</v>
      </c>
      <c r="M65" s="41">
        <f t="shared" si="1"/>
        <v>0</v>
      </c>
      <c r="N65" s="41">
        <f t="shared" si="2"/>
        <v>0</v>
      </c>
      <c r="O65" s="41">
        <f t="shared" si="3"/>
        <v>0</v>
      </c>
      <c r="P65" s="23" t="str">
        <f t="shared" si="4"/>
        <v>0</v>
      </c>
      <c r="Q65" s="23" t="str">
        <f t="shared" si="5"/>
        <v>0</v>
      </c>
      <c r="R65" s="21" t="s">
        <v>442</v>
      </c>
      <c r="AI65" s="37" t="s">
        <v>271</v>
      </c>
      <c r="AJ65" s="37" t="s">
        <v>274</v>
      </c>
      <c r="AK65" s="37" t="s">
        <v>280</v>
      </c>
    </row>
    <row r="66" spans="1:37" s="2" customFormat="1" ht="19.5" customHeight="1" thickBot="1">
      <c r="A66" s="79"/>
      <c r="B66" s="27" t="s">
        <v>120</v>
      </c>
      <c r="C66" s="27" t="s">
        <v>120</v>
      </c>
      <c r="D66" s="27"/>
      <c r="E66" s="27"/>
      <c r="F66" s="27"/>
      <c r="G66" s="27"/>
      <c r="H66" s="28">
        <v>0</v>
      </c>
      <c r="I66" s="28">
        <v>0</v>
      </c>
      <c r="J66" s="28">
        <v>0</v>
      </c>
      <c r="K66" s="28">
        <v>0</v>
      </c>
      <c r="L66" s="42">
        <f t="shared" si="0"/>
        <v>0</v>
      </c>
      <c r="M66" s="42">
        <f t="shared" si="1"/>
        <v>0</v>
      </c>
      <c r="N66" s="42">
        <f t="shared" si="2"/>
        <v>0</v>
      </c>
      <c r="O66" s="42">
        <f t="shared" si="3"/>
        <v>0</v>
      </c>
      <c r="P66" s="46" t="str">
        <f t="shared" si="4"/>
        <v>0</v>
      </c>
      <c r="Q66" s="46" t="str">
        <f t="shared" si="5"/>
        <v>0</v>
      </c>
      <c r="R66" s="29" t="s">
        <v>443</v>
      </c>
      <c r="AI66" s="37" t="s">
        <v>271</v>
      </c>
      <c r="AJ66" s="37" t="s">
        <v>281</v>
      </c>
      <c r="AK66" s="37" t="s">
        <v>282</v>
      </c>
    </row>
    <row r="67" spans="1:37" s="2" customFormat="1" ht="19.5" customHeight="1">
      <c r="A67" s="81" t="s">
        <v>61</v>
      </c>
      <c r="B67" s="30" t="s">
        <v>121</v>
      </c>
      <c r="C67" s="30" t="s">
        <v>122</v>
      </c>
      <c r="D67" s="30"/>
      <c r="E67" s="30"/>
      <c r="F67" s="30"/>
      <c r="G67" s="30"/>
      <c r="H67" s="31">
        <v>0</v>
      </c>
      <c r="I67" s="31">
        <v>0</v>
      </c>
      <c r="J67" s="31">
        <v>0</v>
      </c>
      <c r="K67" s="22">
        <v>0</v>
      </c>
      <c r="L67" s="41">
        <f t="shared" si="0"/>
        <v>0</v>
      </c>
      <c r="M67" s="41">
        <f t="shared" si="1"/>
        <v>0</v>
      </c>
      <c r="N67" s="41">
        <f t="shared" si="2"/>
        <v>0</v>
      </c>
      <c r="O67" s="41">
        <f t="shared" si="3"/>
        <v>0</v>
      </c>
      <c r="P67" s="23" t="str">
        <f t="shared" si="4"/>
        <v>0</v>
      </c>
      <c r="Q67" s="23" t="str">
        <f t="shared" si="5"/>
        <v>0</v>
      </c>
      <c r="R67" s="32" t="s">
        <v>444</v>
      </c>
      <c r="AI67" s="37" t="s">
        <v>283</v>
      </c>
      <c r="AJ67" s="37" t="s">
        <v>284</v>
      </c>
      <c r="AK67" s="37" t="s">
        <v>285</v>
      </c>
    </row>
    <row r="68" spans="1:37" s="2" customFormat="1" ht="19.5" customHeight="1">
      <c r="A68" s="92"/>
      <c r="B68" s="73" t="s">
        <v>123</v>
      </c>
      <c r="C68" s="14" t="s">
        <v>124</v>
      </c>
      <c r="D68" s="14"/>
      <c r="E68" s="14"/>
      <c r="F68" s="14"/>
      <c r="G68" s="14"/>
      <c r="H68" s="4">
        <v>550</v>
      </c>
      <c r="I68" s="4">
        <v>908</v>
      </c>
      <c r="J68" s="4">
        <v>460</v>
      </c>
      <c r="K68" s="4">
        <v>693</v>
      </c>
      <c r="L68" s="41">
        <f t="shared" si="0"/>
        <v>550</v>
      </c>
      <c r="M68" s="41">
        <f t="shared" si="1"/>
        <v>908</v>
      </c>
      <c r="N68" s="41">
        <f t="shared" si="2"/>
        <v>460</v>
      </c>
      <c r="O68" s="41">
        <f t="shared" si="3"/>
        <v>693</v>
      </c>
      <c r="P68" s="23">
        <f t="shared" si="4"/>
        <v>83.63636363636363</v>
      </c>
      <c r="Q68" s="23">
        <f t="shared" si="5"/>
        <v>76.3215859030837</v>
      </c>
      <c r="R68" s="21" t="s">
        <v>445</v>
      </c>
      <c r="AI68" s="37" t="s">
        <v>283</v>
      </c>
      <c r="AJ68" s="37" t="s">
        <v>286</v>
      </c>
      <c r="AK68" s="37" t="s">
        <v>287</v>
      </c>
    </row>
    <row r="69" spans="1:37" s="2" customFormat="1" ht="19.5" customHeight="1">
      <c r="A69" s="92"/>
      <c r="B69" s="74"/>
      <c r="C69" s="14" t="s">
        <v>125</v>
      </c>
      <c r="D69" s="14"/>
      <c r="E69" s="14"/>
      <c r="F69" s="14"/>
      <c r="G69" s="14"/>
      <c r="H69" s="4">
        <v>0</v>
      </c>
      <c r="I69" s="4">
        <v>0</v>
      </c>
      <c r="J69" s="4">
        <v>0</v>
      </c>
      <c r="K69" s="4">
        <v>0</v>
      </c>
      <c r="L69" s="41">
        <f t="shared" si="0"/>
        <v>0</v>
      </c>
      <c r="M69" s="41">
        <f t="shared" si="1"/>
        <v>0</v>
      </c>
      <c r="N69" s="41">
        <f t="shared" si="2"/>
        <v>0</v>
      </c>
      <c r="O69" s="41">
        <f t="shared" si="3"/>
        <v>0</v>
      </c>
      <c r="P69" s="23" t="str">
        <f t="shared" si="4"/>
        <v>0</v>
      </c>
      <c r="Q69" s="23" t="str">
        <f t="shared" si="5"/>
        <v>0</v>
      </c>
      <c r="R69" s="21" t="s">
        <v>446</v>
      </c>
      <c r="AI69" s="37" t="s">
        <v>283</v>
      </c>
      <c r="AJ69" s="37" t="s">
        <v>286</v>
      </c>
      <c r="AK69" s="37" t="s">
        <v>288</v>
      </c>
    </row>
    <row r="70" spans="1:37" s="2" customFormat="1" ht="24">
      <c r="A70" s="92"/>
      <c r="B70" s="75"/>
      <c r="C70" s="14" t="s">
        <v>126</v>
      </c>
      <c r="D70" s="14"/>
      <c r="E70" s="14"/>
      <c r="F70" s="14"/>
      <c r="G70" s="14"/>
      <c r="H70" s="4">
        <v>0</v>
      </c>
      <c r="I70" s="4">
        <v>0</v>
      </c>
      <c r="J70" s="4">
        <v>0</v>
      </c>
      <c r="K70" s="4">
        <v>0</v>
      </c>
      <c r="L70" s="41">
        <f t="shared" si="0"/>
        <v>0</v>
      </c>
      <c r="M70" s="41">
        <f t="shared" si="1"/>
        <v>0</v>
      </c>
      <c r="N70" s="41">
        <f t="shared" si="2"/>
        <v>0</v>
      </c>
      <c r="O70" s="41">
        <f t="shared" si="3"/>
        <v>0</v>
      </c>
      <c r="P70" s="23" t="str">
        <f t="shared" si="4"/>
        <v>0</v>
      </c>
      <c r="Q70" s="23" t="str">
        <f t="shared" si="5"/>
        <v>0</v>
      </c>
      <c r="R70" s="21" t="s">
        <v>447</v>
      </c>
      <c r="AI70" s="37" t="s">
        <v>283</v>
      </c>
      <c r="AJ70" s="37" t="s">
        <v>286</v>
      </c>
      <c r="AK70" s="37" t="s">
        <v>289</v>
      </c>
    </row>
    <row r="71" spans="1:37" s="2" customFormat="1" ht="19.5" customHeight="1">
      <c r="A71" s="92"/>
      <c r="B71" s="14" t="s">
        <v>127</v>
      </c>
      <c r="C71" s="14" t="s">
        <v>127</v>
      </c>
      <c r="D71" s="14"/>
      <c r="E71" s="14"/>
      <c r="F71" s="14"/>
      <c r="G71" s="14"/>
      <c r="H71" s="4">
        <v>0</v>
      </c>
      <c r="I71" s="4">
        <v>0</v>
      </c>
      <c r="J71" s="4">
        <v>0</v>
      </c>
      <c r="K71" s="4">
        <v>0</v>
      </c>
      <c r="L71" s="41">
        <f t="shared" si="0"/>
        <v>0</v>
      </c>
      <c r="M71" s="41">
        <f t="shared" si="1"/>
        <v>0</v>
      </c>
      <c r="N71" s="41">
        <f t="shared" si="2"/>
        <v>0</v>
      </c>
      <c r="O71" s="41">
        <f t="shared" si="3"/>
        <v>0</v>
      </c>
      <c r="P71" s="23" t="str">
        <f t="shared" si="4"/>
        <v>0</v>
      </c>
      <c r="Q71" s="23" t="str">
        <f t="shared" si="5"/>
        <v>0</v>
      </c>
      <c r="R71" s="21" t="s">
        <v>19</v>
      </c>
      <c r="AI71" s="37" t="s">
        <v>283</v>
      </c>
      <c r="AJ71" s="37" t="s">
        <v>290</v>
      </c>
      <c r="AK71" s="37" t="s">
        <v>291</v>
      </c>
    </row>
    <row r="72" spans="1:37" s="2" customFormat="1" ht="19.5" customHeight="1">
      <c r="A72" s="92"/>
      <c r="B72" s="14" t="s">
        <v>128</v>
      </c>
      <c r="C72" s="14" t="s">
        <v>129</v>
      </c>
      <c r="D72" s="14"/>
      <c r="E72" s="14"/>
      <c r="F72" s="14"/>
      <c r="G72" s="14"/>
      <c r="H72" s="4">
        <v>0</v>
      </c>
      <c r="I72" s="4">
        <v>0</v>
      </c>
      <c r="J72" s="4">
        <v>0</v>
      </c>
      <c r="K72" s="4">
        <v>0</v>
      </c>
      <c r="L72" s="41">
        <f t="shared" si="0"/>
        <v>0</v>
      </c>
      <c r="M72" s="41">
        <f t="shared" si="1"/>
        <v>0</v>
      </c>
      <c r="N72" s="41">
        <f t="shared" si="2"/>
        <v>0</v>
      </c>
      <c r="O72" s="41">
        <f t="shared" si="3"/>
        <v>0</v>
      </c>
      <c r="P72" s="23" t="str">
        <f t="shared" si="4"/>
        <v>0</v>
      </c>
      <c r="Q72" s="23" t="str">
        <f t="shared" si="5"/>
        <v>0</v>
      </c>
      <c r="R72" s="21" t="s">
        <v>31</v>
      </c>
      <c r="AI72" s="37" t="s">
        <v>283</v>
      </c>
      <c r="AJ72" s="37" t="s">
        <v>292</v>
      </c>
      <c r="AK72" s="37" t="s">
        <v>293</v>
      </c>
    </row>
    <row r="73" spans="1:37" s="2" customFormat="1" ht="24.75" thickBot="1">
      <c r="A73" s="93"/>
      <c r="B73" s="27" t="s">
        <v>130</v>
      </c>
      <c r="C73" s="27" t="s">
        <v>130</v>
      </c>
      <c r="D73" s="27"/>
      <c r="E73" s="27"/>
      <c r="F73" s="27"/>
      <c r="G73" s="27"/>
      <c r="H73" s="28">
        <v>0</v>
      </c>
      <c r="I73" s="28">
        <v>0</v>
      </c>
      <c r="J73" s="28">
        <v>0</v>
      </c>
      <c r="K73" s="28">
        <v>0</v>
      </c>
      <c r="L73" s="42">
        <f t="shared" si="0"/>
        <v>0</v>
      </c>
      <c r="M73" s="42">
        <f t="shared" si="1"/>
        <v>0</v>
      </c>
      <c r="N73" s="42">
        <f t="shared" si="2"/>
        <v>0</v>
      </c>
      <c r="O73" s="42">
        <f t="shared" si="3"/>
        <v>0</v>
      </c>
      <c r="P73" s="46" t="str">
        <f t="shared" si="4"/>
        <v>0</v>
      </c>
      <c r="Q73" s="46" t="str">
        <f t="shared" si="5"/>
        <v>0</v>
      </c>
      <c r="R73" s="29" t="s">
        <v>448</v>
      </c>
      <c r="AI73" s="37" t="s">
        <v>283</v>
      </c>
      <c r="AJ73" s="37" t="s">
        <v>294</v>
      </c>
      <c r="AK73" s="37" t="s">
        <v>295</v>
      </c>
    </row>
    <row r="74" spans="1:37" s="5" customFormat="1" ht="19.5" customHeight="1">
      <c r="A74" s="81" t="s">
        <v>62</v>
      </c>
      <c r="B74" s="30" t="s">
        <v>131</v>
      </c>
      <c r="C74" s="30" t="s">
        <v>132</v>
      </c>
      <c r="D74" s="30"/>
      <c r="E74" s="30"/>
      <c r="F74" s="30"/>
      <c r="G74" s="30"/>
      <c r="H74" s="31">
        <v>0</v>
      </c>
      <c r="I74" s="31">
        <v>0</v>
      </c>
      <c r="J74" s="31">
        <v>0</v>
      </c>
      <c r="K74" s="31">
        <v>0</v>
      </c>
      <c r="L74" s="41">
        <f t="shared" si="0"/>
        <v>0</v>
      </c>
      <c r="M74" s="41">
        <f t="shared" si="1"/>
        <v>0</v>
      </c>
      <c r="N74" s="41">
        <f t="shared" si="2"/>
        <v>0</v>
      </c>
      <c r="O74" s="41">
        <f t="shared" si="3"/>
        <v>0</v>
      </c>
      <c r="P74" s="23" t="str">
        <f t="shared" si="4"/>
        <v>0</v>
      </c>
      <c r="Q74" s="23" t="str">
        <f t="shared" si="5"/>
        <v>0</v>
      </c>
      <c r="R74" s="32" t="s">
        <v>20</v>
      </c>
      <c r="AI74" s="37" t="s">
        <v>296</v>
      </c>
      <c r="AJ74" s="37" t="s">
        <v>297</v>
      </c>
      <c r="AK74" s="37" t="s">
        <v>298</v>
      </c>
    </row>
    <row r="75" spans="1:37" s="2" customFormat="1" ht="19.5" customHeight="1">
      <c r="A75" s="78"/>
      <c r="B75" s="14" t="s">
        <v>133</v>
      </c>
      <c r="C75" s="14" t="s">
        <v>134</v>
      </c>
      <c r="D75" s="14"/>
      <c r="E75" s="14"/>
      <c r="F75" s="14"/>
      <c r="G75" s="14"/>
      <c r="H75" s="4">
        <v>0</v>
      </c>
      <c r="I75" s="4">
        <v>0</v>
      </c>
      <c r="J75" s="4">
        <v>0</v>
      </c>
      <c r="K75" s="4">
        <v>0</v>
      </c>
      <c r="L75" s="41">
        <f t="shared" si="0"/>
        <v>0</v>
      </c>
      <c r="M75" s="41">
        <f t="shared" si="1"/>
        <v>0</v>
      </c>
      <c r="N75" s="41">
        <f t="shared" si="2"/>
        <v>0</v>
      </c>
      <c r="O75" s="41">
        <f t="shared" si="3"/>
        <v>0</v>
      </c>
      <c r="P75" s="23" t="str">
        <f t="shared" si="4"/>
        <v>0</v>
      </c>
      <c r="Q75" s="23" t="str">
        <f t="shared" si="5"/>
        <v>0</v>
      </c>
      <c r="R75" s="21" t="s">
        <v>449</v>
      </c>
      <c r="AI75" s="37" t="s">
        <v>296</v>
      </c>
      <c r="AJ75" s="37" t="s">
        <v>299</v>
      </c>
      <c r="AK75" s="37" t="s">
        <v>300</v>
      </c>
    </row>
    <row r="76" spans="1:37" s="2" customFormat="1" ht="19.5" customHeight="1">
      <c r="A76" s="78"/>
      <c r="B76" s="73" t="s">
        <v>135</v>
      </c>
      <c r="C76" s="14" t="s">
        <v>136</v>
      </c>
      <c r="D76" s="14"/>
      <c r="E76" s="14"/>
      <c r="F76" s="14"/>
      <c r="G76" s="14"/>
      <c r="H76" s="4">
        <v>0</v>
      </c>
      <c r="I76" s="4">
        <v>0</v>
      </c>
      <c r="J76" s="4">
        <v>0</v>
      </c>
      <c r="K76" s="4">
        <v>0</v>
      </c>
      <c r="L76" s="41">
        <f t="shared" si="0"/>
        <v>0</v>
      </c>
      <c r="M76" s="41">
        <f t="shared" si="1"/>
        <v>0</v>
      </c>
      <c r="N76" s="41">
        <f t="shared" si="2"/>
        <v>0</v>
      </c>
      <c r="O76" s="41">
        <f t="shared" si="3"/>
        <v>0</v>
      </c>
      <c r="P76" s="23" t="str">
        <f t="shared" si="4"/>
        <v>0</v>
      </c>
      <c r="Q76" s="23" t="str">
        <f t="shared" si="5"/>
        <v>0</v>
      </c>
      <c r="R76" s="21" t="s">
        <v>5</v>
      </c>
      <c r="AI76" s="37" t="s">
        <v>296</v>
      </c>
      <c r="AJ76" s="37" t="s">
        <v>301</v>
      </c>
      <c r="AK76" s="37" t="s">
        <v>302</v>
      </c>
    </row>
    <row r="77" spans="1:37" s="2" customFormat="1" ht="19.5" customHeight="1">
      <c r="A77" s="78"/>
      <c r="B77" s="74"/>
      <c r="C77" s="14" t="s">
        <v>137</v>
      </c>
      <c r="D77" s="14"/>
      <c r="E77" s="14"/>
      <c r="F77" s="14"/>
      <c r="G77" s="14"/>
      <c r="H77" s="4">
        <v>0</v>
      </c>
      <c r="I77" s="4">
        <v>0</v>
      </c>
      <c r="J77" s="4">
        <v>0</v>
      </c>
      <c r="K77" s="4">
        <v>0</v>
      </c>
      <c r="L77" s="41">
        <f t="shared" si="0"/>
        <v>0</v>
      </c>
      <c r="M77" s="41">
        <f t="shared" si="1"/>
        <v>0</v>
      </c>
      <c r="N77" s="41">
        <f t="shared" si="2"/>
        <v>0</v>
      </c>
      <c r="O77" s="41">
        <f t="shared" si="3"/>
        <v>0</v>
      </c>
      <c r="P77" s="23" t="str">
        <f t="shared" si="4"/>
        <v>0</v>
      </c>
      <c r="Q77" s="23" t="str">
        <f t="shared" si="5"/>
        <v>0</v>
      </c>
      <c r="R77" s="21" t="s">
        <v>6</v>
      </c>
      <c r="AI77" s="37" t="s">
        <v>296</v>
      </c>
      <c r="AJ77" s="37" t="s">
        <v>301</v>
      </c>
      <c r="AK77" s="37" t="s">
        <v>303</v>
      </c>
    </row>
    <row r="78" spans="1:37" s="2" customFormat="1" ht="19.5" customHeight="1">
      <c r="A78" s="78"/>
      <c r="B78" s="74"/>
      <c r="C78" s="14" t="s">
        <v>138</v>
      </c>
      <c r="D78" s="14"/>
      <c r="E78" s="14"/>
      <c r="F78" s="14"/>
      <c r="G78" s="14"/>
      <c r="H78" s="4">
        <v>0</v>
      </c>
      <c r="I78" s="4">
        <v>0</v>
      </c>
      <c r="J78" s="4">
        <v>0</v>
      </c>
      <c r="K78" s="4">
        <v>0</v>
      </c>
      <c r="L78" s="41">
        <f aca="true" t="shared" si="6" ref="L78:L124">D78+H78</f>
        <v>0</v>
      </c>
      <c r="M78" s="41">
        <f aca="true" t="shared" si="7" ref="M78:M124">E78+I78</f>
        <v>0</v>
      </c>
      <c r="N78" s="41">
        <f aca="true" t="shared" si="8" ref="N78:N124">F78+J78</f>
        <v>0</v>
      </c>
      <c r="O78" s="41">
        <f aca="true" t="shared" si="9" ref="O78:O124">G78+K78</f>
        <v>0</v>
      </c>
      <c r="P78" s="23" t="str">
        <f aca="true" t="shared" si="10" ref="P78:P125">IF(AND(L78=0,N78=0),"0",IF(AND(L78&lt;N78),"error",(N78/L78)*100))</f>
        <v>0</v>
      </c>
      <c r="Q78" s="23" t="str">
        <f aca="true" t="shared" si="11" ref="Q78:Q125">IF(AND(M78=0,O78=0),"0",IF(AND(M78&lt;O78),"error",(O78/M78)*100))</f>
        <v>0</v>
      </c>
      <c r="R78" s="21" t="s">
        <v>450</v>
      </c>
      <c r="AI78" s="37" t="s">
        <v>296</v>
      </c>
      <c r="AJ78" s="37" t="s">
        <v>301</v>
      </c>
      <c r="AK78" s="37" t="s">
        <v>304</v>
      </c>
    </row>
    <row r="79" spans="1:37" s="2" customFormat="1" ht="19.5" customHeight="1">
      <c r="A79" s="78"/>
      <c r="B79" s="74"/>
      <c r="C79" s="14" t="s">
        <v>139</v>
      </c>
      <c r="D79" s="14"/>
      <c r="E79" s="14"/>
      <c r="F79" s="14"/>
      <c r="G79" s="14"/>
      <c r="H79" s="4">
        <v>0</v>
      </c>
      <c r="I79" s="4">
        <v>0</v>
      </c>
      <c r="J79" s="4">
        <v>0</v>
      </c>
      <c r="K79" s="4">
        <v>0</v>
      </c>
      <c r="L79" s="41">
        <f t="shared" si="6"/>
        <v>0</v>
      </c>
      <c r="M79" s="41">
        <f t="shared" si="7"/>
        <v>0</v>
      </c>
      <c r="N79" s="41">
        <f t="shared" si="8"/>
        <v>0</v>
      </c>
      <c r="O79" s="41">
        <f t="shared" si="9"/>
        <v>0</v>
      </c>
      <c r="P79" s="23" t="str">
        <f t="shared" si="10"/>
        <v>0</v>
      </c>
      <c r="Q79" s="23" t="str">
        <f t="shared" si="11"/>
        <v>0</v>
      </c>
      <c r="R79" s="21" t="s">
        <v>7</v>
      </c>
      <c r="AI79" s="37" t="s">
        <v>296</v>
      </c>
      <c r="AJ79" s="37" t="s">
        <v>301</v>
      </c>
      <c r="AK79" s="37" t="s">
        <v>305</v>
      </c>
    </row>
    <row r="80" spans="1:37" s="2" customFormat="1" ht="19.5" customHeight="1">
      <c r="A80" s="78"/>
      <c r="B80" s="74"/>
      <c r="C80" s="14" t="s">
        <v>140</v>
      </c>
      <c r="D80" s="14"/>
      <c r="E80" s="14"/>
      <c r="F80" s="14"/>
      <c r="G80" s="14"/>
      <c r="H80" s="4">
        <v>0</v>
      </c>
      <c r="I80" s="4">
        <v>0</v>
      </c>
      <c r="J80" s="4">
        <v>0</v>
      </c>
      <c r="K80" s="4">
        <v>0</v>
      </c>
      <c r="L80" s="41">
        <f t="shared" si="6"/>
        <v>0</v>
      </c>
      <c r="M80" s="41">
        <f t="shared" si="7"/>
        <v>0</v>
      </c>
      <c r="N80" s="41">
        <f t="shared" si="8"/>
        <v>0</v>
      </c>
      <c r="O80" s="41">
        <f t="shared" si="9"/>
        <v>0</v>
      </c>
      <c r="P80" s="23" t="str">
        <f t="shared" si="10"/>
        <v>0</v>
      </c>
      <c r="Q80" s="23" t="str">
        <f t="shared" si="11"/>
        <v>0</v>
      </c>
      <c r="R80" s="21" t="s">
        <v>451</v>
      </c>
      <c r="AI80" s="37" t="s">
        <v>296</v>
      </c>
      <c r="AJ80" s="37" t="s">
        <v>301</v>
      </c>
      <c r="AK80" s="37" t="s">
        <v>306</v>
      </c>
    </row>
    <row r="81" spans="1:37" s="2" customFormat="1" ht="19.5" customHeight="1">
      <c r="A81" s="78"/>
      <c r="B81" s="74"/>
      <c r="C81" s="14" t="s">
        <v>141</v>
      </c>
      <c r="D81" s="14"/>
      <c r="E81" s="14"/>
      <c r="F81" s="14"/>
      <c r="G81" s="14"/>
      <c r="H81" s="4">
        <v>0</v>
      </c>
      <c r="I81" s="4">
        <v>0</v>
      </c>
      <c r="J81" s="4">
        <v>0</v>
      </c>
      <c r="K81" s="4">
        <v>0</v>
      </c>
      <c r="L81" s="41">
        <f t="shared" si="6"/>
        <v>0</v>
      </c>
      <c r="M81" s="41">
        <f t="shared" si="7"/>
        <v>0</v>
      </c>
      <c r="N81" s="41">
        <f t="shared" si="8"/>
        <v>0</v>
      </c>
      <c r="O81" s="41">
        <f t="shared" si="9"/>
        <v>0</v>
      </c>
      <c r="P81" s="23" t="str">
        <f t="shared" si="10"/>
        <v>0</v>
      </c>
      <c r="Q81" s="23" t="str">
        <f t="shared" si="11"/>
        <v>0</v>
      </c>
      <c r="R81" s="21" t="s">
        <v>452</v>
      </c>
      <c r="AI81" s="37" t="s">
        <v>296</v>
      </c>
      <c r="AJ81" s="37" t="s">
        <v>301</v>
      </c>
      <c r="AK81" s="37" t="s">
        <v>307</v>
      </c>
    </row>
    <row r="82" spans="1:37" s="2" customFormat="1" ht="19.5" customHeight="1">
      <c r="A82" s="78"/>
      <c r="B82" s="74"/>
      <c r="C82" s="14" t="s">
        <v>142</v>
      </c>
      <c r="D82" s="14"/>
      <c r="E82" s="14"/>
      <c r="F82" s="14"/>
      <c r="G82" s="14"/>
      <c r="H82" s="4">
        <v>0</v>
      </c>
      <c r="I82" s="4">
        <v>0</v>
      </c>
      <c r="J82" s="4">
        <v>0</v>
      </c>
      <c r="K82" s="4">
        <v>0</v>
      </c>
      <c r="L82" s="41">
        <f t="shared" si="6"/>
        <v>0</v>
      </c>
      <c r="M82" s="41">
        <f t="shared" si="7"/>
        <v>0</v>
      </c>
      <c r="N82" s="41">
        <f t="shared" si="8"/>
        <v>0</v>
      </c>
      <c r="O82" s="41">
        <f t="shared" si="9"/>
        <v>0</v>
      </c>
      <c r="P82" s="23" t="str">
        <f t="shared" si="10"/>
        <v>0</v>
      </c>
      <c r="Q82" s="23" t="str">
        <f t="shared" si="11"/>
        <v>0</v>
      </c>
      <c r="R82" s="21" t="s">
        <v>453</v>
      </c>
      <c r="AI82" s="37" t="s">
        <v>296</v>
      </c>
      <c r="AJ82" s="37" t="s">
        <v>301</v>
      </c>
      <c r="AK82" s="37" t="s">
        <v>308</v>
      </c>
    </row>
    <row r="83" spans="1:37" s="5" customFormat="1" ht="19.5" customHeight="1">
      <c r="A83" s="78"/>
      <c r="B83" s="74"/>
      <c r="C83" s="14" t="s">
        <v>143</v>
      </c>
      <c r="D83" s="14"/>
      <c r="E83" s="14"/>
      <c r="F83" s="14"/>
      <c r="G83" s="14"/>
      <c r="H83" s="4">
        <v>0</v>
      </c>
      <c r="I83" s="4">
        <v>0</v>
      </c>
      <c r="J83" s="4">
        <v>0</v>
      </c>
      <c r="K83" s="4">
        <v>0</v>
      </c>
      <c r="L83" s="41">
        <f t="shared" si="6"/>
        <v>0</v>
      </c>
      <c r="M83" s="41">
        <f t="shared" si="7"/>
        <v>0</v>
      </c>
      <c r="N83" s="41">
        <f t="shared" si="8"/>
        <v>0</v>
      </c>
      <c r="O83" s="41">
        <f t="shared" si="9"/>
        <v>0</v>
      </c>
      <c r="P83" s="23" t="str">
        <f t="shared" si="10"/>
        <v>0</v>
      </c>
      <c r="Q83" s="23" t="str">
        <f t="shared" si="11"/>
        <v>0</v>
      </c>
      <c r="R83" s="21" t="s">
        <v>454</v>
      </c>
      <c r="AI83" s="37" t="s">
        <v>296</v>
      </c>
      <c r="AJ83" s="37" t="s">
        <v>301</v>
      </c>
      <c r="AK83" s="37" t="s">
        <v>309</v>
      </c>
    </row>
    <row r="84" spans="1:37" s="2" customFormat="1" ht="19.5" customHeight="1">
      <c r="A84" s="78"/>
      <c r="B84" s="74"/>
      <c r="C84" s="14" t="s">
        <v>144</v>
      </c>
      <c r="D84" s="14"/>
      <c r="E84" s="14"/>
      <c r="F84" s="14"/>
      <c r="G84" s="14"/>
      <c r="H84" s="4">
        <v>0</v>
      </c>
      <c r="I84" s="4">
        <v>0</v>
      </c>
      <c r="J84" s="4">
        <v>0</v>
      </c>
      <c r="K84" s="4">
        <v>0</v>
      </c>
      <c r="L84" s="41">
        <f t="shared" si="6"/>
        <v>0</v>
      </c>
      <c r="M84" s="41">
        <f t="shared" si="7"/>
        <v>0</v>
      </c>
      <c r="N84" s="41">
        <f t="shared" si="8"/>
        <v>0</v>
      </c>
      <c r="O84" s="41">
        <f t="shared" si="9"/>
        <v>0</v>
      </c>
      <c r="P84" s="23" t="str">
        <f t="shared" si="10"/>
        <v>0</v>
      </c>
      <c r="Q84" s="23" t="str">
        <f t="shared" si="11"/>
        <v>0</v>
      </c>
      <c r="R84" s="21" t="s">
        <v>455</v>
      </c>
      <c r="AI84" s="37" t="s">
        <v>296</v>
      </c>
      <c r="AJ84" s="37" t="s">
        <v>301</v>
      </c>
      <c r="AK84" s="37" t="s">
        <v>310</v>
      </c>
    </row>
    <row r="85" spans="1:37" s="2" customFormat="1" ht="19.5" customHeight="1">
      <c r="A85" s="78"/>
      <c r="B85" s="75"/>
      <c r="C85" s="14" t="s">
        <v>145</v>
      </c>
      <c r="D85" s="14"/>
      <c r="E85" s="14"/>
      <c r="F85" s="14"/>
      <c r="G85" s="14"/>
      <c r="H85" s="4">
        <v>0</v>
      </c>
      <c r="I85" s="4">
        <v>0</v>
      </c>
      <c r="J85" s="4">
        <v>0</v>
      </c>
      <c r="K85" s="4">
        <v>0</v>
      </c>
      <c r="L85" s="41">
        <f t="shared" si="6"/>
        <v>0</v>
      </c>
      <c r="M85" s="41">
        <f t="shared" si="7"/>
        <v>0</v>
      </c>
      <c r="N85" s="41">
        <f t="shared" si="8"/>
        <v>0</v>
      </c>
      <c r="O85" s="41">
        <f t="shared" si="9"/>
        <v>0</v>
      </c>
      <c r="P85" s="23" t="str">
        <f t="shared" si="10"/>
        <v>0</v>
      </c>
      <c r="Q85" s="23" t="str">
        <f t="shared" si="11"/>
        <v>0</v>
      </c>
      <c r="R85" s="21" t="s">
        <v>456</v>
      </c>
      <c r="AI85" s="37" t="s">
        <v>296</v>
      </c>
      <c r="AJ85" s="37" t="s">
        <v>301</v>
      </c>
      <c r="AK85" s="37" t="s">
        <v>311</v>
      </c>
    </row>
    <row r="86" spans="1:37" s="2" customFormat="1" ht="19.5" customHeight="1">
      <c r="A86" s="78"/>
      <c r="B86" s="73" t="s">
        <v>146</v>
      </c>
      <c r="C86" s="14" t="s">
        <v>147</v>
      </c>
      <c r="D86" s="14"/>
      <c r="E86" s="14"/>
      <c r="F86" s="14"/>
      <c r="G86" s="14"/>
      <c r="H86" s="4">
        <v>0</v>
      </c>
      <c r="I86" s="4">
        <v>0</v>
      </c>
      <c r="J86" s="4">
        <v>0</v>
      </c>
      <c r="K86" s="4">
        <v>0</v>
      </c>
      <c r="L86" s="41">
        <f t="shared" si="6"/>
        <v>0</v>
      </c>
      <c r="M86" s="41">
        <f t="shared" si="7"/>
        <v>0</v>
      </c>
      <c r="N86" s="41">
        <f t="shared" si="8"/>
        <v>0</v>
      </c>
      <c r="O86" s="41">
        <f t="shared" si="9"/>
        <v>0</v>
      </c>
      <c r="P86" s="23" t="str">
        <f t="shared" si="10"/>
        <v>0</v>
      </c>
      <c r="Q86" s="23" t="str">
        <f t="shared" si="11"/>
        <v>0</v>
      </c>
      <c r="R86" s="21" t="s">
        <v>457</v>
      </c>
      <c r="AI86" s="37" t="s">
        <v>296</v>
      </c>
      <c r="AJ86" s="37" t="s">
        <v>312</v>
      </c>
      <c r="AK86" s="37" t="s">
        <v>313</v>
      </c>
    </row>
    <row r="87" spans="1:37" s="2" customFormat="1" ht="27.75" customHeight="1" thickBot="1">
      <c r="A87" s="79"/>
      <c r="B87" s="86"/>
      <c r="C87" s="27" t="s">
        <v>148</v>
      </c>
      <c r="D87" s="27"/>
      <c r="E87" s="27"/>
      <c r="F87" s="27"/>
      <c r="G87" s="27"/>
      <c r="H87" s="28">
        <v>0</v>
      </c>
      <c r="I87" s="28">
        <v>0</v>
      </c>
      <c r="J87" s="28">
        <v>0</v>
      </c>
      <c r="K87" s="28">
        <v>0</v>
      </c>
      <c r="L87" s="42">
        <f t="shared" si="6"/>
        <v>0</v>
      </c>
      <c r="M87" s="42">
        <f t="shared" si="7"/>
        <v>0</v>
      </c>
      <c r="N87" s="42">
        <f t="shared" si="8"/>
        <v>0</v>
      </c>
      <c r="O87" s="42">
        <f t="shared" si="9"/>
        <v>0</v>
      </c>
      <c r="P87" s="46" t="str">
        <f t="shared" si="10"/>
        <v>0</v>
      </c>
      <c r="Q87" s="46" t="str">
        <f t="shared" si="11"/>
        <v>0</v>
      </c>
      <c r="R87" s="29" t="s">
        <v>458</v>
      </c>
      <c r="AI87" s="37" t="s">
        <v>296</v>
      </c>
      <c r="AJ87" s="37" t="s">
        <v>312</v>
      </c>
      <c r="AK87" s="37" t="s">
        <v>314</v>
      </c>
    </row>
    <row r="88" spans="1:37" s="2" customFormat="1" ht="19.5" customHeight="1">
      <c r="A88" s="81" t="s">
        <v>63</v>
      </c>
      <c r="B88" s="30" t="s">
        <v>149</v>
      </c>
      <c r="C88" s="30" t="s">
        <v>149</v>
      </c>
      <c r="D88" s="30"/>
      <c r="E88" s="30"/>
      <c r="F88" s="30"/>
      <c r="G88" s="30"/>
      <c r="H88" s="31">
        <v>0</v>
      </c>
      <c r="I88" s="31">
        <v>0</v>
      </c>
      <c r="J88" s="31">
        <v>0</v>
      </c>
      <c r="K88" s="31">
        <v>0</v>
      </c>
      <c r="L88" s="41">
        <f t="shared" si="6"/>
        <v>0</v>
      </c>
      <c r="M88" s="41">
        <f t="shared" si="7"/>
        <v>0</v>
      </c>
      <c r="N88" s="41">
        <f t="shared" si="8"/>
        <v>0</v>
      </c>
      <c r="O88" s="41">
        <f t="shared" si="9"/>
        <v>0</v>
      </c>
      <c r="P88" s="23" t="str">
        <f t="shared" si="10"/>
        <v>0</v>
      </c>
      <c r="Q88" s="23" t="str">
        <f t="shared" si="11"/>
        <v>0</v>
      </c>
      <c r="R88" s="32" t="s">
        <v>8</v>
      </c>
      <c r="AI88" s="37" t="s">
        <v>315</v>
      </c>
      <c r="AJ88" s="37" t="s">
        <v>316</v>
      </c>
      <c r="AK88" s="37" t="s">
        <v>317</v>
      </c>
    </row>
    <row r="89" spans="1:37" s="2" customFormat="1" ht="19.5" customHeight="1">
      <c r="A89" s="78"/>
      <c r="B89" s="14" t="s">
        <v>150</v>
      </c>
      <c r="C89" s="14" t="s">
        <v>151</v>
      </c>
      <c r="D89" s="14"/>
      <c r="E89" s="14"/>
      <c r="F89" s="14"/>
      <c r="G89" s="14"/>
      <c r="H89" s="4">
        <v>0</v>
      </c>
      <c r="I89" s="4">
        <v>0</v>
      </c>
      <c r="J89" s="4">
        <v>0</v>
      </c>
      <c r="K89" s="4">
        <v>0</v>
      </c>
      <c r="L89" s="41">
        <f t="shared" si="6"/>
        <v>0</v>
      </c>
      <c r="M89" s="41">
        <f t="shared" si="7"/>
        <v>0</v>
      </c>
      <c r="N89" s="41">
        <f t="shared" si="8"/>
        <v>0</v>
      </c>
      <c r="O89" s="41">
        <f t="shared" si="9"/>
        <v>0</v>
      </c>
      <c r="P89" s="23" t="str">
        <f t="shared" si="10"/>
        <v>0</v>
      </c>
      <c r="Q89" s="23" t="str">
        <f t="shared" si="11"/>
        <v>0</v>
      </c>
      <c r="R89" s="21" t="s">
        <v>21</v>
      </c>
      <c r="AI89" s="37" t="s">
        <v>315</v>
      </c>
      <c r="AJ89" s="37" t="s">
        <v>318</v>
      </c>
      <c r="AK89" s="37" t="s">
        <v>319</v>
      </c>
    </row>
    <row r="90" spans="1:37" s="2" customFormat="1" ht="19.5" customHeight="1">
      <c r="A90" s="78"/>
      <c r="B90" s="14" t="s">
        <v>152</v>
      </c>
      <c r="C90" s="14" t="s">
        <v>153</v>
      </c>
      <c r="D90" s="14"/>
      <c r="E90" s="14"/>
      <c r="F90" s="14"/>
      <c r="G90" s="14"/>
      <c r="H90" s="4">
        <v>0</v>
      </c>
      <c r="I90" s="4">
        <v>0</v>
      </c>
      <c r="J90" s="4">
        <v>0</v>
      </c>
      <c r="K90" s="4">
        <v>0</v>
      </c>
      <c r="L90" s="41">
        <f t="shared" si="6"/>
        <v>0</v>
      </c>
      <c r="M90" s="41">
        <f t="shared" si="7"/>
        <v>0</v>
      </c>
      <c r="N90" s="41">
        <f t="shared" si="8"/>
        <v>0</v>
      </c>
      <c r="O90" s="41">
        <f t="shared" si="9"/>
        <v>0</v>
      </c>
      <c r="P90" s="23" t="str">
        <f t="shared" si="10"/>
        <v>0</v>
      </c>
      <c r="Q90" s="23" t="str">
        <f t="shared" si="11"/>
        <v>0</v>
      </c>
      <c r="R90" s="21" t="s">
        <v>459</v>
      </c>
      <c r="AI90" s="37" t="s">
        <v>315</v>
      </c>
      <c r="AJ90" s="37" t="s">
        <v>320</v>
      </c>
      <c r="AK90" s="37" t="s">
        <v>321</v>
      </c>
    </row>
    <row r="91" spans="1:37" s="2" customFormat="1" ht="30.75" customHeight="1">
      <c r="A91" s="78"/>
      <c r="B91" s="14" t="s">
        <v>154</v>
      </c>
      <c r="C91" s="14" t="s">
        <v>155</v>
      </c>
      <c r="D91" s="14"/>
      <c r="E91" s="14"/>
      <c r="F91" s="14"/>
      <c r="G91" s="14"/>
      <c r="H91" s="4">
        <v>0</v>
      </c>
      <c r="I91" s="4">
        <v>0</v>
      </c>
      <c r="J91" s="4">
        <v>0</v>
      </c>
      <c r="K91" s="4">
        <v>0</v>
      </c>
      <c r="L91" s="41">
        <f t="shared" si="6"/>
        <v>0</v>
      </c>
      <c r="M91" s="41">
        <f t="shared" si="7"/>
        <v>0</v>
      </c>
      <c r="N91" s="41">
        <f t="shared" si="8"/>
        <v>0</v>
      </c>
      <c r="O91" s="41">
        <f t="shared" si="9"/>
        <v>0</v>
      </c>
      <c r="P91" s="23" t="str">
        <f t="shared" si="10"/>
        <v>0</v>
      </c>
      <c r="Q91" s="23" t="str">
        <f t="shared" si="11"/>
        <v>0</v>
      </c>
      <c r="R91" s="21" t="s">
        <v>460</v>
      </c>
      <c r="AI91" s="37" t="s">
        <v>315</v>
      </c>
      <c r="AJ91" s="37" t="s">
        <v>322</v>
      </c>
      <c r="AK91" s="37" t="s">
        <v>323</v>
      </c>
    </row>
    <row r="92" spans="1:37" s="2" customFormat="1" ht="19.5" customHeight="1">
      <c r="A92" s="78"/>
      <c r="B92" s="73" t="s">
        <v>156</v>
      </c>
      <c r="C92" s="14" t="s">
        <v>157</v>
      </c>
      <c r="D92" s="14"/>
      <c r="E92" s="14"/>
      <c r="F92" s="14"/>
      <c r="G92" s="14"/>
      <c r="H92" s="4">
        <v>0</v>
      </c>
      <c r="I92" s="4">
        <v>0</v>
      </c>
      <c r="J92" s="4">
        <v>0</v>
      </c>
      <c r="K92" s="4">
        <v>0</v>
      </c>
      <c r="L92" s="41">
        <f t="shared" si="6"/>
        <v>0</v>
      </c>
      <c r="M92" s="41">
        <f t="shared" si="7"/>
        <v>0</v>
      </c>
      <c r="N92" s="41">
        <f t="shared" si="8"/>
        <v>0</v>
      </c>
      <c r="O92" s="41">
        <f t="shared" si="9"/>
        <v>0</v>
      </c>
      <c r="P92" s="23" t="str">
        <f t="shared" si="10"/>
        <v>0</v>
      </c>
      <c r="Q92" s="23" t="str">
        <f t="shared" si="11"/>
        <v>0</v>
      </c>
      <c r="R92" s="21" t="s">
        <v>26</v>
      </c>
      <c r="AI92" s="37" t="s">
        <v>315</v>
      </c>
      <c r="AJ92" s="37" t="s">
        <v>324</v>
      </c>
      <c r="AK92" s="37" t="s">
        <v>325</v>
      </c>
    </row>
    <row r="93" spans="1:37" s="2" customFormat="1" ht="19.5" customHeight="1">
      <c r="A93" s="78"/>
      <c r="B93" s="75"/>
      <c r="C93" s="14" t="s">
        <v>158</v>
      </c>
      <c r="D93" s="14"/>
      <c r="E93" s="14"/>
      <c r="F93" s="14"/>
      <c r="G93" s="14"/>
      <c r="H93" s="4">
        <v>0</v>
      </c>
      <c r="I93" s="4">
        <v>0</v>
      </c>
      <c r="J93" s="4">
        <v>0</v>
      </c>
      <c r="K93" s="4">
        <v>0</v>
      </c>
      <c r="L93" s="41">
        <f t="shared" si="6"/>
        <v>0</v>
      </c>
      <c r="M93" s="41">
        <f t="shared" si="7"/>
        <v>0</v>
      </c>
      <c r="N93" s="41">
        <f t="shared" si="8"/>
        <v>0</v>
      </c>
      <c r="O93" s="41">
        <f t="shared" si="9"/>
        <v>0</v>
      </c>
      <c r="P93" s="23" t="str">
        <f t="shared" si="10"/>
        <v>0</v>
      </c>
      <c r="Q93" s="23" t="str">
        <f t="shared" si="11"/>
        <v>0</v>
      </c>
      <c r="R93" s="21" t="s">
        <v>461</v>
      </c>
      <c r="AI93" s="37" t="s">
        <v>315</v>
      </c>
      <c r="AJ93" s="37" t="s">
        <v>324</v>
      </c>
      <c r="AK93" s="37" t="s">
        <v>326</v>
      </c>
    </row>
    <row r="94" spans="1:37" s="2" customFormat="1" ht="24">
      <c r="A94" s="78"/>
      <c r="B94" s="73" t="s">
        <v>159</v>
      </c>
      <c r="C94" s="14" t="s">
        <v>160</v>
      </c>
      <c r="D94" s="14"/>
      <c r="E94" s="14"/>
      <c r="F94" s="14"/>
      <c r="G94" s="14"/>
      <c r="H94" s="4">
        <v>0</v>
      </c>
      <c r="I94" s="4">
        <v>0</v>
      </c>
      <c r="J94" s="4">
        <v>0</v>
      </c>
      <c r="K94" s="4">
        <v>0</v>
      </c>
      <c r="L94" s="41">
        <f t="shared" si="6"/>
        <v>0</v>
      </c>
      <c r="M94" s="41">
        <f t="shared" si="7"/>
        <v>0</v>
      </c>
      <c r="N94" s="41">
        <f t="shared" si="8"/>
        <v>0</v>
      </c>
      <c r="O94" s="41">
        <f t="shared" si="9"/>
        <v>0</v>
      </c>
      <c r="P94" s="23" t="str">
        <f t="shared" si="10"/>
        <v>0</v>
      </c>
      <c r="Q94" s="23" t="str">
        <f t="shared" si="11"/>
        <v>0</v>
      </c>
      <c r="R94" s="21" t="s">
        <v>462</v>
      </c>
      <c r="AI94" s="37" t="s">
        <v>315</v>
      </c>
      <c r="AJ94" s="37" t="s">
        <v>327</v>
      </c>
      <c r="AK94" s="37" t="s">
        <v>328</v>
      </c>
    </row>
    <row r="95" spans="1:37" s="2" customFormat="1" ht="24">
      <c r="A95" s="78"/>
      <c r="B95" s="74"/>
      <c r="C95" s="14" t="s">
        <v>161</v>
      </c>
      <c r="D95" s="14"/>
      <c r="E95" s="14"/>
      <c r="F95" s="14"/>
      <c r="G95" s="14"/>
      <c r="H95" s="4">
        <v>0</v>
      </c>
      <c r="I95" s="4">
        <v>0</v>
      </c>
      <c r="J95" s="4">
        <v>0</v>
      </c>
      <c r="K95" s="4">
        <v>0</v>
      </c>
      <c r="L95" s="41">
        <f t="shared" si="6"/>
        <v>0</v>
      </c>
      <c r="M95" s="41">
        <f t="shared" si="7"/>
        <v>0</v>
      </c>
      <c r="N95" s="41">
        <f t="shared" si="8"/>
        <v>0</v>
      </c>
      <c r="O95" s="41">
        <f t="shared" si="9"/>
        <v>0</v>
      </c>
      <c r="P95" s="23" t="str">
        <f t="shared" si="10"/>
        <v>0</v>
      </c>
      <c r="Q95" s="23" t="str">
        <f t="shared" si="11"/>
        <v>0</v>
      </c>
      <c r="R95" s="21" t="s">
        <v>463</v>
      </c>
      <c r="AI95" s="37" t="s">
        <v>315</v>
      </c>
      <c r="AJ95" s="37" t="s">
        <v>327</v>
      </c>
      <c r="AK95" s="37" t="s">
        <v>329</v>
      </c>
    </row>
    <row r="96" spans="1:37" s="2" customFormat="1" ht="36">
      <c r="A96" s="78"/>
      <c r="B96" s="75"/>
      <c r="C96" s="14" t="s">
        <v>162</v>
      </c>
      <c r="D96" s="14"/>
      <c r="E96" s="14"/>
      <c r="F96" s="14"/>
      <c r="G96" s="14"/>
      <c r="H96" s="4">
        <v>0</v>
      </c>
      <c r="I96" s="4">
        <v>0</v>
      </c>
      <c r="J96" s="4">
        <v>0</v>
      </c>
      <c r="K96" s="4">
        <v>0</v>
      </c>
      <c r="L96" s="41">
        <f t="shared" si="6"/>
        <v>0</v>
      </c>
      <c r="M96" s="41">
        <f t="shared" si="7"/>
        <v>0</v>
      </c>
      <c r="N96" s="41">
        <f t="shared" si="8"/>
        <v>0</v>
      </c>
      <c r="O96" s="41">
        <f t="shared" si="9"/>
        <v>0</v>
      </c>
      <c r="P96" s="23" t="str">
        <f t="shared" si="10"/>
        <v>0</v>
      </c>
      <c r="Q96" s="23" t="str">
        <f t="shared" si="11"/>
        <v>0</v>
      </c>
      <c r="R96" s="21" t="s">
        <v>464</v>
      </c>
      <c r="AI96" s="37" t="s">
        <v>315</v>
      </c>
      <c r="AJ96" s="37" t="s">
        <v>327</v>
      </c>
      <c r="AK96" s="37" t="s">
        <v>330</v>
      </c>
    </row>
    <row r="97" spans="1:37" s="2" customFormat="1" ht="19.5" customHeight="1">
      <c r="A97" s="78"/>
      <c r="B97" s="14" t="s">
        <v>163</v>
      </c>
      <c r="C97" s="14" t="s">
        <v>163</v>
      </c>
      <c r="D97" s="14"/>
      <c r="E97" s="14"/>
      <c r="F97" s="14"/>
      <c r="G97" s="14"/>
      <c r="H97" s="4">
        <v>0</v>
      </c>
      <c r="I97" s="4">
        <v>0</v>
      </c>
      <c r="J97" s="4">
        <v>0</v>
      </c>
      <c r="K97" s="4">
        <v>0</v>
      </c>
      <c r="L97" s="41">
        <f t="shared" si="6"/>
        <v>0</v>
      </c>
      <c r="M97" s="41">
        <f t="shared" si="7"/>
        <v>0</v>
      </c>
      <c r="N97" s="41">
        <f t="shared" si="8"/>
        <v>0</v>
      </c>
      <c r="O97" s="41">
        <f t="shared" si="9"/>
        <v>0</v>
      </c>
      <c r="P97" s="23" t="str">
        <f t="shared" si="10"/>
        <v>0</v>
      </c>
      <c r="Q97" s="23" t="str">
        <f t="shared" si="11"/>
        <v>0</v>
      </c>
      <c r="R97" s="21" t="s">
        <v>22</v>
      </c>
      <c r="AI97" s="37" t="s">
        <v>315</v>
      </c>
      <c r="AJ97" s="37" t="s">
        <v>331</v>
      </c>
      <c r="AK97" s="37" t="s">
        <v>332</v>
      </c>
    </row>
    <row r="98" spans="1:37" s="2" customFormat="1" ht="19.5" customHeight="1">
      <c r="A98" s="78"/>
      <c r="B98" s="14" t="s">
        <v>164</v>
      </c>
      <c r="C98" s="14" t="s">
        <v>164</v>
      </c>
      <c r="D98" s="14"/>
      <c r="E98" s="14"/>
      <c r="F98" s="14"/>
      <c r="G98" s="14"/>
      <c r="H98" s="4">
        <v>0</v>
      </c>
      <c r="I98" s="4">
        <v>0</v>
      </c>
      <c r="J98" s="4">
        <v>0</v>
      </c>
      <c r="K98" s="4">
        <v>0</v>
      </c>
      <c r="L98" s="41">
        <f t="shared" si="6"/>
        <v>0</v>
      </c>
      <c r="M98" s="41">
        <f t="shared" si="7"/>
        <v>0</v>
      </c>
      <c r="N98" s="41">
        <f t="shared" si="8"/>
        <v>0</v>
      </c>
      <c r="O98" s="41">
        <f t="shared" si="9"/>
        <v>0</v>
      </c>
      <c r="P98" s="23" t="str">
        <f t="shared" si="10"/>
        <v>0</v>
      </c>
      <c r="Q98" s="23" t="str">
        <f t="shared" si="11"/>
        <v>0</v>
      </c>
      <c r="R98" s="21" t="s">
        <v>23</v>
      </c>
      <c r="AI98" s="37" t="s">
        <v>315</v>
      </c>
      <c r="AJ98" s="37" t="s">
        <v>333</v>
      </c>
      <c r="AK98" s="37" t="s">
        <v>334</v>
      </c>
    </row>
    <row r="99" spans="1:37" s="2" customFormat="1" ht="19.5" customHeight="1">
      <c r="A99" s="78"/>
      <c r="B99" s="14" t="s">
        <v>165</v>
      </c>
      <c r="C99" s="14" t="s">
        <v>165</v>
      </c>
      <c r="D99" s="14"/>
      <c r="E99" s="14"/>
      <c r="F99" s="14"/>
      <c r="G99" s="14"/>
      <c r="H99" s="4">
        <v>0</v>
      </c>
      <c r="I99" s="4">
        <v>0</v>
      </c>
      <c r="J99" s="4">
        <v>0</v>
      </c>
      <c r="K99" s="4">
        <v>0</v>
      </c>
      <c r="L99" s="41">
        <f t="shared" si="6"/>
        <v>0</v>
      </c>
      <c r="M99" s="41">
        <f t="shared" si="7"/>
        <v>0</v>
      </c>
      <c r="N99" s="41">
        <f t="shared" si="8"/>
        <v>0</v>
      </c>
      <c r="O99" s="41">
        <f t="shared" si="9"/>
        <v>0</v>
      </c>
      <c r="P99" s="23" t="str">
        <f t="shared" si="10"/>
        <v>0</v>
      </c>
      <c r="Q99" s="23" t="str">
        <f t="shared" si="11"/>
        <v>0</v>
      </c>
      <c r="R99" s="21" t="s">
        <v>465</v>
      </c>
      <c r="AI99" s="37" t="s">
        <v>315</v>
      </c>
      <c r="AJ99" s="37" t="s">
        <v>335</v>
      </c>
      <c r="AK99" s="37" t="s">
        <v>336</v>
      </c>
    </row>
    <row r="100" spans="1:37" s="5" customFormat="1" ht="19.5" customHeight="1">
      <c r="A100" s="78"/>
      <c r="B100" s="14" t="s">
        <v>166</v>
      </c>
      <c r="C100" s="14" t="s">
        <v>166</v>
      </c>
      <c r="D100" s="14"/>
      <c r="E100" s="14"/>
      <c r="F100" s="14"/>
      <c r="G100" s="14"/>
      <c r="H100" s="4">
        <v>0</v>
      </c>
      <c r="I100" s="4">
        <v>0</v>
      </c>
      <c r="J100" s="4">
        <v>0</v>
      </c>
      <c r="K100" s="4">
        <v>0</v>
      </c>
      <c r="L100" s="41">
        <f t="shared" si="6"/>
        <v>0</v>
      </c>
      <c r="M100" s="41">
        <f t="shared" si="7"/>
        <v>0</v>
      </c>
      <c r="N100" s="41">
        <f t="shared" si="8"/>
        <v>0</v>
      </c>
      <c r="O100" s="41">
        <f t="shared" si="9"/>
        <v>0</v>
      </c>
      <c r="P100" s="23" t="str">
        <f t="shared" si="10"/>
        <v>0</v>
      </c>
      <c r="Q100" s="23" t="str">
        <f t="shared" si="11"/>
        <v>0</v>
      </c>
      <c r="R100" s="21" t="s">
        <v>24</v>
      </c>
      <c r="AI100" s="37" t="s">
        <v>315</v>
      </c>
      <c r="AJ100" s="37" t="s">
        <v>337</v>
      </c>
      <c r="AK100" s="37" t="s">
        <v>338</v>
      </c>
    </row>
    <row r="101" spans="1:37" s="2" customFormat="1" ht="27.75" customHeight="1">
      <c r="A101" s="78"/>
      <c r="B101" s="14" t="s">
        <v>167</v>
      </c>
      <c r="C101" s="14" t="s">
        <v>168</v>
      </c>
      <c r="D101" s="14"/>
      <c r="E101" s="14"/>
      <c r="F101" s="14"/>
      <c r="G101" s="14"/>
      <c r="H101" s="4">
        <v>0</v>
      </c>
      <c r="I101" s="4">
        <v>0</v>
      </c>
      <c r="J101" s="4">
        <v>0</v>
      </c>
      <c r="K101" s="4">
        <v>0</v>
      </c>
      <c r="L101" s="41">
        <f t="shared" si="6"/>
        <v>0</v>
      </c>
      <c r="M101" s="41">
        <f t="shared" si="7"/>
        <v>0</v>
      </c>
      <c r="N101" s="41">
        <f t="shared" si="8"/>
        <v>0</v>
      </c>
      <c r="O101" s="41">
        <f t="shared" si="9"/>
        <v>0</v>
      </c>
      <c r="P101" s="23" t="str">
        <f t="shared" si="10"/>
        <v>0</v>
      </c>
      <c r="Q101" s="23" t="str">
        <f t="shared" si="11"/>
        <v>0</v>
      </c>
      <c r="R101" s="21" t="s">
        <v>466</v>
      </c>
      <c r="AI101" s="37" t="s">
        <v>315</v>
      </c>
      <c r="AJ101" s="37" t="s">
        <v>339</v>
      </c>
      <c r="AK101" s="37" t="s">
        <v>340</v>
      </c>
    </row>
    <row r="102" spans="1:37" s="2" customFormat="1" ht="19.5" customHeight="1">
      <c r="A102" s="78"/>
      <c r="B102" s="14" t="s">
        <v>169</v>
      </c>
      <c r="C102" s="14" t="s">
        <v>169</v>
      </c>
      <c r="D102" s="14"/>
      <c r="E102" s="14"/>
      <c r="F102" s="14"/>
      <c r="G102" s="14"/>
      <c r="H102" s="4">
        <v>0</v>
      </c>
      <c r="I102" s="4">
        <v>0</v>
      </c>
      <c r="J102" s="4">
        <v>0</v>
      </c>
      <c r="K102" s="4">
        <v>0</v>
      </c>
      <c r="L102" s="41">
        <f t="shared" si="6"/>
        <v>0</v>
      </c>
      <c r="M102" s="41">
        <f t="shared" si="7"/>
        <v>0</v>
      </c>
      <c r="N102" s="41">
        <f t="shared" si="8"/>
        <v>0</v>
      </c>
      <c r="O102" s="41">
        <f t="shared" si="9"/>
        <v>0</v>
      </c>
      <c r="P102" s="23" t="str">
        <f t="shared" si="10"/>
        <v>0</v>
      </c>
      <c r="Q102" s="23" t="str">
        <f t="shared" si="11"/>
        <v>0</v>
      </c>
      <c r="R102" s="21" t="s">
        <v>467</v>
      </c>
      <c r="AI102" s="37" t="s">
        <v>315</v>
      </c>
      <c r="AJ102" s="37" t="s">
        <v>341</v>
      </c>
      <c r="AK102" s="37" t="s">
        <v>342</v>
      </c>
    </row>
    <row r="103" spans="1:37" s="2" customFormat="1" ht="19.5" customHeight="1">
      <c r="A103" s="78"/>
      <c r="B103" s="14" t="s">
        <v>170</v>
      </c>
      <c r="C103" s="14" t="s">
        <v>170</v>
      </c>
      <c r="D103" s="14"/>
      <c r="E103" s="14"/>
      <c r="F103" s="14"/>
      <c r="G103" s="14"/>
      <c r="H103" s="4">
        <v>0</v>
      </c>
      <c r="I103" s="4">
        <v>0</v>
      </c>
      <c r="J103" s="4">
        <v>0</v>
      </c>
      <c r="K103" s="4">
        <v>0</v>
      </c>
      <c r="L103" s="41">
        <f t="shared" si="6"/>
        <v>0</v>
      </c>
      <c r="M103" s="41">
        <f t="shared" si="7"/>
        <v>0</v>
      </c>
      <c r="N103" s="41">
        <f t="shared" si="8"/>
        <v>0</v>
      </c>
      <c r="O103" s="41">
        <f t="shared" si="9"/>
        <v>0</v>
      </c>
      <c r="P103" s="23" t="str">
        <f t="shared" si="10"/>
        <v>0</v>
      </c>
      <c r="Q103" s="23" t="str">
        <f t="shared" si="11"/>
        <v>0</v>
      </c>
      <c r="R103" s="21" t="s">
        <v>468</v>
      </c>
      <c r="AI103" s="37" t="s">
        <v>315</v>
      </c>
      <c r="AJ103" s="37" t="s">
        <v>343</v>
      </c>
      <c r="AK103" s="37" t="s">
        <v>344</v>
      </c>
    </row>
    <row r="104" spans="1:37" s="2" customFormat="1" ht="19.5" customHeight="1">
      <c r="A104" s="78"/>
      <c r="B104" s="14" t="s">
        <v>171</v>
      </c>
      <c r="C104" s="14" t="s">
        <v>171</v>
      </c>
      <c r="D104" s="14"/>
      <c r="E104" s="14"/>
      <c r="F104" s="14"/>
      <c r="G104" s="14"/>
      <c r="H104" s="4">
        <v>0</v>
      </c>
      <c r="I104" s="4">
        <v>0</v>
      </c>
      <c r="J104" s="4">
        <v>0</v>
      </c>
      <c r="K104" s="4">
        <v>0</v>
      </c>
      <c r="L104" s="41">
        <f t="shared" si="6"/>
        <v>0</v>
      </c>
      <c r="M104" s="41">
        <f t="shared" si="7"/>
        <v>0</v>
      </c>
      <c r="N104" s="41">
        <f t="shared" si="8"/>
        <v>0</v>
      </c>
      <c r="O104" s="41">
        <f t="shared" si="9"/>
        <v>0</v>
      </c>
      <c r="P104" s="23" t="str">
        <f t="shared" si="10"/>
        <v>0</v>
      </c>
      <c r="Q104" s="23" t="str">
        <f t="shared" si="11"/>
        <v>0</v>
      </c>
      <c r="R104" s="21" t="s">
        <v>33</v>
      </c>
      <c r="AI104" s="37" t="s">
        <v>315</v>
      </c>
      <c r="AJ104" s="37" t="s">
        <v>345</v>
      </c>
      <c r="AK104" s="37" t="s">
        <v>346</v>
      </c>
    </row>
    <row r="105" spans="1:37" s="2" customFormat="1" ht="36.75" customHeight="1">
      <c r="A105" s="78"/>
      <c r="B105" s="14" t="s">
        <v>172</v>
      </c>
      <c r="C105" s="14" t="s">
        <v>172</v>
      </c>
      <c r="D105" s="14"/>
      <c r="E105" s="14"/>
      <c r="F105" s="14"/>
      <c r="G105" s="14"/>
      <c r="H105" s="4">
        <v>0</v>
      </c>
      <c r="I105" s="4">
        <v>0</v>
      </c>
      <c r="J105" s="4">
        <v>0</v>
      </c>
      <c r="K105" s="4">
        <v>0</v>
      </c>
      <c r="L105" s="41">
        <f t="shared" si="6"/>
        <v>0</v>
      </c>
      <c r="M105" s="41">
        <f t="shared" si="7"/>
        <v>0</v>
      </c>
      <c r="N105" s="41">
        <f t="shared" si="8"/>
        <v>0</v>
      </c>
      <c r="O105" s="41">
        <f t="shared" si="9"/>
        <v>0</v>
      </c>
      <c r="P105" s="23" t="str">
        <f t="shared" si="10"/>
        <v>0</v>
      </c>
      <c r="Q105" s="23" t="str">
        <f t="shared" si="11"/>
        <v>0</v>
      </c>
      <c r="R105" s="21" t="s">
        <v>469</v>
      </c>
      <c r="AI105" s="37" t="s">
        <v>315</v>
      </c>
      <c r="AJ105" s="37" t="s">
        <v>347</v>
      </c>
      <c r="AK105" s="37" t="s">
        <v>348</v>
      </c>
    </row>
    <row r="106" spans="1:37" s="2" customFormat="1" ht="19.5" customHeight="1">
      <c r="A106" s="78"/>
      <c r="B106" s="14" t="s">
        <v>173</v>
      </c>
      <c r="C106" s="14" t="s">
        <v>173</v>
      </c>
      <c r="D106" s="14"/>
      <c r="E106" s="14"/>
      <c r="F106" s="14"/>
      <c r="G106" s="14"/>
      <c r="H106" s="4">
        <v>0</v>
      </c>
      <c r="I106" s="4">
        <v>0</v>
      </c>
      <c r="J106" s="4">
        <v>0</v>
      </c>
      <c r="K106" s="4">
        <v>0</v>
      </c>
      <c r="L106" s="41">
        <f t="shared" si="6"/>
        <v>0</v>
      </c>
      <c r="M106" s="41">
        <f t="shared" si="7"/>
        <v>0</v>
      </c>
      <c r="N106" s="41">
        <f t="shared" si="8"/>
        <v>0</v>
      </c>
      <c r="O106" s="41">
        <f t="shared" si="9"/>
        <v>0</v>
      </c>
      <c r="P106" s="23" t="str">
        <f t="shared" si="10"/>
        <v>0</v>
      </c>
      <c r="Q106" s="23" t="str">
        <f t="shared" si="11"/>
        <v>0</v>
      </c>
      <c r="R106" s="21" t="s">
        <v>470</v>
      </c>
      <c r="AI106" s="37" t="s">
        <v>315</v>
      </c>
      <c r="AJ106" s="37" t="s">
        <v>349</v>
      </c>
      <c r="AK106" s="37" t="s">
        <v>350</v>
      </c>
    </row>
    <row r="107" spans="1:37" s="2" customFormat="1" ht="27" customHeight="1">
      <c r="A107" s="78"/>
      <c r="B107" s="73" t="s">
        <v>174</v>
      </c>
      <c r="C107" s="14" t="s">
        <v>175</v>
      </c>
      <c r="D107" s="14"/>
      <c r="E107" s="14"/>
      <c r="F107" s="14"/>
      <c r="G107" s="14"/>
      <c r="H107" s="4">
        <v>0</v>
      </c>
      <c r="I107" s="4">
        <v>0</v>
      </c>
      <c r="J107" s="4">
        <v>0</v>
      </c>
      <c r="K107" s="4">
        <v>0</v>
      </c>
      <c r="L107" s="41">
        <f t="shared" si="6"/>
        <v>0</v>
      </c>
      <c r="M107" s="41">
        <f t="shared" si="7"/>
        <v>0</v>
      </c>
      <c r="N107" s="41">
        <f t="shared" si="8"/>
        <v>0</v>
      </c>
      <c r="O107" s="41">
        <f t="shared" si="9"/>
        <v>0</v>
      </c>
      <c r="P107" s="23" t="str">
        <f t="shared" si="10"/>
        <v>0</v>
      </c>
      <c r="Q107" s="23" t="str">
        <f t="shared" si="11"/>
        <v>0</v>
      </c>
      <c r="R107" s="21" t="s">
        <v>471</v>
      </c>
      <c r="AI107" s="37" t="s">
        <v>315</v>
      </c>
      <c r="AJ107" s="37" t="s">
        <v>351</v>
      </c>
      <c r="AK107" s="37" t="s">
        <v>352</v>
      </c>
    </row>
    <row r="108" spans="1:37" s="2" customFormat="1" ht="27" customHeight="1">
      <c r="A108" s="78"/>
      <c r="B108" s="75"/>
      <c r="C108" s="14" t="s">
        <v>176</v>
      </c>
      <c r="D108" s="14"/>
      <c r="E108" s="14"/>
      <c r="F108" s="14"/>
      <c r="G108" s="14"/>
      <c r="H108" s="4">
        <v>0</v>
      </c>
      <c r="I108" s="4">
        <v>0</v>
      </c>
      <c r="J108" s="4">
        <v>0</v>
      </c>
      <c r="K108" s="4">
        <v>0</v>
      </c>
      <c r="L108" s="41">
        <f t="shared" si="6"/>
        <v>0</v>
      </c>
      <c r="M108" s="41">
        <f t="shared" si="7"/>
        <v>0</v>
      </c>
      <c r="N108" s="41">
        <f t="shared" si="8"/>
        <v>0</v>
      </c>
      <c r="O108" s="41">
        <f t="shared" si="9"/>
        <v>0</v>
      </c>
      <c r="P108" s="23" t="str">
        <f t="shared" si="10"/>
        <v>0</v>
      </c>
      <c r="Q108" s="23" t="str">
        <f t="shared" si="11"/>
        <v>0</v>
      </c>
      <c r="R108" s="21" t="s">
        <v>472</v>
      </c>
      <c r="AI108" s="37" t="s">
        <v>315</v>
      </c>
      <c r="AJ108" s="37" t="s">
        <v>351</v>
      </c>
      <c r="AK108" s="37" t="s">
        <v>353</v>
      </c>
    </row>
    <row r="109" spans="1:37" s="2" customFormat="1" ht="19.5" customHeight="1">
      <c r="A109" s="78"/>
      <c r="B109" s="14" t="s">
        <v>177</v>
      </c>
      <c r="C109" s="14" t="s">
        <v>177</v>
      </c>
      <c r="D109" s="14"/>
      <c r="E109" s="14"/>
      <c r="F109" s="14"/>
      <c r="G109" s="14"/>
      <c r="H109" s="4">
        <v>0</v>
      </c>
      <c r="I109" s="4">
        <v>0</v>
      </c>
      <c r="J109" s="4">
        <v>0</v>
      </c>
      <c r="K109" s="4">
        <v>0</v>
      </c>
      <c r="L109" s="41">
        <f t="shared" si="6"/>
        <v>0</v>
      </c>
      <c r="M109" s="41">
        <f t="shared" si="7"/>
        <v>0</v>
      </c>
      <c r="N109" s="41">
        <f t="shared" si="8"/>
        <v>0</v>
      </c>
      <c r="O109" s="41">
        <f t="shared" si="9"/>
        <v>0</v>
      </c>
      <c r="P109" s="23" t="str">
        <f t="shared" si="10"/>
        <v>0</v>
      </c>
      <c r="Q109" s="23" t="str">
        <f t="shared" si="11"/>
        <v>0</v>
      </c>
      <c r="R109" s="21" t="s">
        <v>12</v>
      </c>
      <c r="AI109" s="37" t="s">
        <v>315</v>
      </c>
      <c r="AJ109" s="37" t="s">
        <v>354</v>
      </c>
      <c r="AK109" s="37" t="s">
        <v>355</v>
      </c>
    </row>
    <row r="110" spans="1:37" s="2" customFormat="1" ht="19.5" customHeight="1">
      <c r="A110" s="78"/>
      <c r="B110" s="14" t="s">
        <v>178</v>
      </c>
      <c r="C110" s="14" t="s">
        <v>179</v>
      </c>
      <c r="D110" s="14"/>
      <c r="E110" s="14"/>
      <c r="F110" s="14"/>
      <c r="G110" s="14"/>
      <c r="H110" s="4">
        <v>0</v>
      </c>
      <c r="I110" s="4">
        <v>0</v>
      </c>
      <c r="J110" s="4">
        <v>0</v>
      </c>
      <c r="K110" s="4">
        <v>0</v>
      </c>
      <c r="L110" s="41">
        <f t="shared" si="6"/>
        <v>0</v>
      </c>
      <c r="M110" s="41">
        <f t="shared" si="7"/>
        <v>0</v>
      </c>
      <c r="N110" s="41">
        <f t="shared" si="8"/>
        <v>0</v>
      </c>
      <c r="O110" s="41">
        <f t="shared" si="9"/>
        <v>0</v>
      </c>
      <c r="P110" s="23" t="str">
        <f t="shared" si="10"/>
        <v>0</v>
      </c>
      <c r="Q110" s="23" t="str">
        <f t="shared" si="11"/>
        <v>0</v>
      </c>
      <c r="R110" s="21" t="s">
        <v>473</v>
      </c>
      <c r="AI110" s="37" t="s">
        <v>315</v>
      </c>
      <c r="AJ110" s="37" t="s">
        <v>356</v>
      </c>
      <c r="AK110" s="37" t="s">
        <v>357</v>
      </c>
    </row>
    <row r="111" spans="1:37" s="2" customFormat="1" ht="24">
      <c r="A111" s="78"/>
      <c r="B111" s="14" t="s">
        <v>180</v>
      </c>
      <c r="C111" s="14" t="s">
        <v>180</v>
      </c>
      <c r="D111" s="14"/>
      <c r="E111" s="14"/>
      <c r="F111" s="14"/>
      <c r="G111" s="14"/>
      <c r="H111" s="4">
        <v>0</v>
      </c>
      <c r="I111" s="4">
        <v>0</v>
      </c>
      <c r="J111" s="4">
        <v>0</v>
      </c>
      <c r="K111" s="4">
        <v>0</v>
      </c>
      <c r="L111" s="41">
        <f t="shared" si="6"/>
        <v>0</v>
      </c>
      <c r="M111" s="41">
        <f t="shared" si="7"/>
        <v>0</v>
      </c>
      <c r="N111" s="41">
        <f t="shared" si="8"/>
        <v>0</v>
      </c>
      <c r="O111" s="41">
        <f t="shared" si="9"/>
        <v>0</v>
      </c>
      <c r="P111" s="23" t="str">
        <f t="shared" si="10"/>
        <v>0</v>
      </c>
      <c r="Q111" s="23" t="str">
        <f t="shared" si="11"/>
        <v>0</v>
      </c>
      <c r="R111" s="21" t="s">
        <v>474</v>
      </c>
      <c r="AI111" s="37" t="s">
        <v>315</v>
      </c>
      <c r="AJ111" s="37" t="s">
        <v>358</v>
      </c>
      <c r="AK111" s="37" t="s">
        <v>359</v>
      </c>
    </row>
    <row r="112" spans="1:37" s="2" customFormat="1" ht="19.5" customHeight="1">
      <c r="A112" s="78"/>
      <c r="B112" s="14" t="s">
        <v>181</v>
      </c>
      <c r="C112" s="14" t="s">
        <v>181</v>
      </c>
      <c r="D112" s="14"/>
      <c r="E112" s="14"/>
      <c r="F112" s="14"/>
      <c r="G112" s="14"/>
      <c r="H112" s="4">
        <v>0</v>
      </c>
      <c r="I112" s="4">
        <v>0</v>
      </c>
      <c r="J112" s="4">
        <v>0</v>
      </c>
      <c r="K112" s="4">
        <v>0</v>
      </c>
      <c r="L112" s="41">
        <f t="shared" si="6"/>
        <v>0</v>
      </c>
      <c r="M112" s="41">
        <f t="shared" si="7"/>
        <v>0</v>
      </c>
      <c r="N112" s="41">
        <f t="shared" si="8"/>
        <v>0</v>
      </c>
      <c r="O112" s="41">
        <f t="shared" si="9"/>
        <v>0</v>
      </c>
      <c r="P112" s="23" t="str">
        <f t="shared" si="10"/>
        <v>0</v>
      </c>
      <c r="Q112" s="23" t="str">
        <f t="shared" si="11"/>
        <v>0</v>
      </c>
      <c r="R112" s="21" t="s">
        <v>32</v>
      </c>
      <c r="AI112" s="37" t="s">
        <v>315</v>
      </c>
      <c r="AJ112" s="37" t="s">
        <v>360</v>
      </c>
      <c r="AK112" s="37" t="s">
        <v>361</v>
      </c>
    </row>
    <row r="113" spans="1:37" s="2" customFormat="1" ht="19.5" customHeight="1">
      <c r="A113" s="78"/>
      <c r="B113" s="14" t="s">
        <v>182</v>
      </c>
      <c r="C113" s="14" t="s">
        <v>183</v>
      </c>
      <c r="D113" s="14"/>
      <c r="E113" s="14"/>
      <c r="F113" s="14"/>
      <c r="G113" s="14"/>
      <c r="H113" s="4">
        <v>0</v>
      </c>
      <c r="I113" s="4">
        <v>0</v>
      </c>
      <c r="J113" s="4">
        <v>0</v>
      </c>
      <c r="K113" s="4">
        <v>0</v>
      </c>
      <c r="L113" s="41">
        <f t="shared" si="6"/>
        <v>0</v>
      </c>
      <c r="M113" s="41">
        <f t="shared" si="7"/>
        <v>0</v>
      </c>
      <c r="N113" s="41">
        <f t="shared" si="8"/>
        <v>0</v>
      </c>
      <c r="O113" s="41">
        <f t="shared" si="9"/>
        <v>0</v>
      </c>
      <c r="P113" s="23" t="str">
        <f t="shared" si="10"/>
        <v>0</v>
      </c>
      <c r="Q113" s="23" t="str">
        <f t="shared" si="11"/>
        <v>0</v>
      </c>
      <c r="R113" s="21" t="s">
        <v>475</v>
      </c>
      <c r="AI113" s="37" t="s">
        <v>315</v>
      </c>
      <c r="AJ113" s="37" t="s">
        <v>362</v>
      </c>
      <c r="AK113" s="37" t="s">
        <v>363</v>
      </c>
    </row>
    <row r="114" spans="1:37" s="2" customFormat="1" ht="120.75" thickBot="1">
      <c r="A114" s="79"/>
      <c r="B114" s="27" t="s">
        <v>184</v>
      </c>
      <c r="C114" s="27" t="s">
        <v>185</v>
      </c>
      <c r="D114" s="27"/>
      <c r="E114" s="27"/>
      <c r="F114" s="27"/>
      <c r="G114" s="27"/>
      <c r="H114" s="28">
        <v>0</v>
      </c>
      <c r="I114" s="28">
        <v>0</v>
      </c>
      <c r="J114" s="28">
        <v>0</v>
      </c>
      <c r="K114" s="28">
        <v>0</v>
      </c>
      <c r="L114" s="42">
        <f t="shared" si="6"/>
        <v>0</v>
      </c>
      <c r="M114" s="42">
        <f t="shared" si="7"/>
        <v>0</v>
      </c>
      <c r="N114" s="42">
        <f t="shared" si="8"/>
        <v>0</v>
      </c>
      <c r="O114" s="42">
        <f t="shared" si="9"/>
        <v>0</v>
      </c>
      <c r="P114" s="46" t="str">
        <f t="shared" si="10"/>
        <v>0</v>
      </c>
      <c r="Q114" s="46" t="str">
        <f t="shared" si="11"/>
        <v>0</v>
      </c>
      <c r="R114" s="44" t="s">
        <v>476</v>
      </c>
      <c r="AI114" s="37" t="s">
        <v>315</v>
      </c>
      <c r="AJ114" s="37" t="s">
        <v>364</v>
      </c>
      <c r="AK114" s="37" t="s">
        <v>365</v>
      </c>
    </row>
    <row r="115" spans="1:37" s="2" customFormat="1" ht="24">
      <c r="A115" s="76" t="s">
        <v>64</v>
      </c>
      <c r="B115" s="30" t="s">
        <v>186</v>
      </c>
      <c r="C115" s="30" t="s">
        <v>187</v>
      </c>
      <c r="D115" s="30"/>
      <c r="E115" s="30"/>
      <c r="F115" s="30"/>
      <c r="G115" s="30"/>
      <c r="H115" s="31">
        <v>0</v>
      </c>
      <c r="I115" s="31">
        <v>0</v>
      </c>
      <c r="J115" s="31">
        <v>0</v>
      </c>
      <c r="K115" s="31">
        <v>0</v>
      </c>
      <c r="L115" s="41">
        <f t="shared" si="6"/>
        <v>0</v>
      </c>
      <c r="M115" s="41">
        <f t="shared" si="7"/>
        <v>0</v>
      </c>
      <c r="N115" s="41">
        <f t="shared" si="8"/>
        <v>0</v>
      </c>
      <c r="O115" s="41">
        <f t="shared" si="9"/>
        <v>0</v>
      </c>
      <c r="P115" s="23" t="str">
        <f t="shared" si="10"/>
        <v>0</v>
      </c>
      <c r="Q115" s="23" t="str">
        <f t="shared" si="11"/>
        <v>0</v>
      </c>
      <c r="R115" s="32" t="s">
        <v>477</v>
      </c>
      <c r="AI115" s="37" t="s">
        <v>366</v>
      </c>
      <c r="AJ115" s="37" t="s">
        <v>367</v>
      </c>
      <c r="AK115" s="37" t="s">
        <v>368</v>
      </c>
    </row>
    <row r="116" spans="1:37" s="2" customFormat="1" ht="24">
      <c r="A116" s="77"/>
      <c r="B116" s="14" t="s">
        <v>188</v>
      </c>
      <c r="C116" s="14" t="s">
        <v>188</v>
      </c>
      <c r="D116" s="14"/>
      <c r="E116" s="14"/>
      <c r="F116" s="14"/>
      <c r="G116" s="14"/>
      <c r="H116" s="4">
        <v>0</v>
      </c>
      <c r="I116" s="4">
        <v>0</v>
      </c>
      <c r="J116" s="4">
        <v>0</v>
      </c>
      <c r="K116" s="4">
        <v>0</v>
      </c>
      <c r="L116" s="41">
        <f t="shared" si="6"/>
        <v>0</v>
      </c>
      <c r="M116" s="41">
        <f t="shared" si="7"/>
        <v>0</v>
      </c>
      <c r="N116" s="41">
        <f t="shared" si="8"/>
        <v>0</v>
      </c>
      <c r="O116" s="41">
        <f t="shared" si="9"/>
        <v>0</v>
      </c>
      <c r="P116" s="23" t="str">
        <f t="shared" si="10"/>
        <v>0</v>
      </c>
      <c r="Q116" s="23" t="str">
        <f t="shared" si="11"/>
        <v>0</v>
      </c>
      <c r="R116" s="21" t="s">
        <v>478</v>
      </c>
      <c r="AI116" s="37" t="s">
        <v>366</v>
      </c>
      <c r="AJ116" s="37" t="s">
        <v>369</v>
      </c>
      <c r="AK116" s="37" t="s">
        <v>370</v>
      </c>
    </row>
    <row r="117" spans="1:37" s="5" customFormat="1" ht="19.5" customHeight="1">
      <c r="A117" s="77"/>
      <c r="B117" s="14" t="s">
        <v>189</v>
      </c>
      <c r="C117" s="14" t="s">
        <v>190</v>
      </c>
      <c r="D117" s="14"/>
      <c r="E117" s="14"/>
      <c r="F117" s="14"/>
      <c r="G117" s="14"/>
      <c r="H117" s="4">
        <v>0</v>
      </c>
      <c r="I117" s="4">
        <v>0</v>
      </c>
      <c r="J117" s="4">
        <v>0</v>
      </c>
      <c r="K117" s="4">
        <v>0</v>
      </c>
      <c r="L117" s="41">
        <f t="shared" si="6"/>
        <v>0</v>
      </c>
      <c r="M117" s="41">
        <f t="shared" si="7"/>
        <v>0</v>
      </c>
      <c r="N117" s="41">
        <f t="shared" si="8"/>
        <v>0</v>
      </c>
      <c r="O117" s="41">
        <f t="shared" si="9"/>
        <v>0</v>
      </c>
      <c r="P117" s="23" t="str">
        <f t="shared" si="10"/>
        <v>0</v>
      </c>
      <c r="Q117" s="23" t="str">
        <f t="shared" si="11"/>
        <v>0</v>
      </c>
      <c r="R117" s="21" t="s">
        <v>479</v>
      </c>
      <c r="AI117" s="37" t="s">
        <v>366</v>
      </c>
      <c r="AJ117" s="37" t="s">
        <v>371</v>
      </c>
      <c r="AK117" s="37" t="s">
        <v>372</v>
      </c>
    </row>
    <row r="118" spans="1:37" s="2" customFormat="1" ht="72.75" thickBot="1">
      <c r="A118" s="80"/>
      <c r="B118" s="27" t="s">
        <v>191</v>
      </c>
      <c r="C118" s="27" t="s">
        <v>192</v>
      </c>
      <c r="D118" s="27"/>
      <c r="E118" s="27"/>
      <c r="F118" s="27"/>
      <c r="G118" s="27"/>
      <c r="H118" s="28">
        <v>0</v>
      </c>
      <c r="I118" s="28">
        <v>0</v>
      </c>
      <c r="J118" s="28">
        <v>0</v>
      </c>
      <c r="K118" s="28">
        <v>0</v>
      </c>
      <c r="L118" s="42">
        <f t="shared" si="6"/>
        <v>0</v>
      </c>
      <c r="M118" s="42">
        <f t="shared" si="7"/>
        <v>0</v>
      </c>
      <c r="N118" s="42">
        <f t="shared" si="8"/>
        <v>0</v>
      </c>
      <c r="O118" s="42">
        <f t="shared" si="9"/>
        <v>0</v>
      </c>
      <c r="P118" s="46" t="str">
        <f t="shared" si="10"/>
        <v>0</v>
      </c>
      <c r="Q118" s="46" t="str">
        <f t="shared" si="11"/>
        <v>0</v>
      </c>
      <c r="R118" s="29" t="s">
        <v>480</v>
      </c>
      <c r="AI118" s="37" t="s">
        <v>366</v>
      </c>
      <c r="AJ118" s="37" t="s">
        <v>373</v>
      </c>
      <c r="AK118" s="37" t="s">
        <v>374</v>
      </c>
    </row>
    <row r="119" spans="1:37" s="5" customFormat="1" ht="19.5" customHeight="1">
      <c r="A119" s="83" t="s">
        <v>65</v>
      </c>
      <c r="B119" s="30" t="s">
        <v>193</v>
      </c>
      <c r="C119" s="30" t="s">
        <v>193</v>
      </c>
      <c r="D119" s="30"/>
      <c r="E119" s="30"/>
      <c r="F119" s="30"/>
      <c r="G119" s="30"/>
      <c r="H119" s="31">
        <v>0</v>
      </c>
      <c r="I119" s="31">
        <v>0</v>
      </c>
      <c r="J119" s="31">
        <v>0</v>
      </c>
      <c r="K119" s="31">
        <v>0</v>
      </c>
      <c r="L119" s="41">
        <f t="shared" si="6"/>
        <v>0</v>
      </c>
      <c r="M119" s="41">
        <f t="shared" si="7"/>
        <v>0</v>
      </c>
      <c r="N119" s="41">
        <f t="shared" si="8"/>
        <v>0</v>
      </c>
      <c r="O119" s="41">
        <f t="shared" si="9"/>
        <v>0</v>
      </c>
      <c r="P119" s="23" t="str">
        <f t="shared" si="10"/>
        <v>0</v>
      </c>
      <c r="Q119" s="23" t="str">
        <f t="shared" si="11"/>
        <v>0</v>
      </c>
      <c r="R119" s="32" t="s">
        <v>2</v>
      </c>
      <c r="AI119" s="37" t="s">
        <v>375</v>
      </c>
      <c r="AJ119" s="37" t="s">
        <v>376</v>
      </c>
      <c r="AK119" s="37" t="s">
        <v>377</v>
      </c>
    </row>
    <row r="120" spans="1:37" s="2" customFormat="1" ht="19.5" customHeight="1">
      <c r="A120" s="78"/>
      <c r="B120" s="14" t="s">
        <v>194</v>
      </c>
      <c r="C120" s="14" t="s">
        <v>194</v>
      </c>
      <c r="D120" s="14"/>
      <c r="E120" s="14"/>
      <c r="F120" s="14"/>
      <c r="G120" s="14"/>
      <c r="H120" s="4">
        <v>0</v>
      </c>
      <c r="I120" s="4">
        <v>0</v>
      </c>
      <c r="J120" s="4">
        <v>0</v>
      </c>
      <c r="K120" s="4">
        <v>0</v>
      </c>
      <c r="L120" s="41">
        <f t="shared" si="6"/>
        <v>0</v>
      </c>
      <c r="M120" s="41">
        <f t="shared" si="7"/>
        <v>0</v>
      </c>
      <c r="N120" s="41">
        <f t="shared" si="8"/>
        <v>0</v>
      </c>
      <c r="O120" s="41">
        <f t="shared" si="9"/>
        <v>0</v>
      </c>
      <c r="P120" s="23" t="str">
        <f t="shared" si="10"/>
        <v>0</v>
      </c>
      <c r="Q120" s="23" t="str">
        <f t="shared" si="11"/>
        <v>0</v>
      </c>
      <c r="R120" s="21" t="s">
        <v>481</v>
      </c>
      <c r="AI120" s="37" t="s">
        <v>375</v>
      </c>
      <c r="AJ120" s="37" t="s">
        <v>378</v>
      </c>
      <c r="AK120" s="37" t="s">
        <v>379</v>
      </c>
    </row>
    <row r="121" spans="1:37" s="2" customFormat="1" ht="19.5" customHeight="1">
      <c r="A121" s="78"/>
      <c r="B121" s="14" t="s">
        <v>195</v>
      </c>
      <c r="C121" s="14" t="s">
        <v>195</v>
      </c>
      <c r="D121" s="14"/>
      <c r="E121" s="14"/>
      <c r="F121" s="14"/>
      <c r="G121" s="14"/>
      <c r="H121" s="4">
        <v>0</v>
      </c>
      <c r="I121" s="4">
        <v>0</v>
      </c>
      <c r="J121" s="4">
        <v>0</v>
      </c>
      <c r="K121" s="4">
        <v>0</v>
      </c>
      <c r="L121" s="41">
        <f t="shared" si="6"/>
        <v>0</v>
      </c>
      <c r="M121" s="41">
        <f t="shared" si="7"/>
        <v>0</v>
      </c>
      <c r="N121" s="41">
        <f t="shared" si="8"/>
        <v>0</v>
      </c>
      <c r="O121" s="41">
        <f t="shared" si="9"/>
        <v>0</v>
      </c>
      <c r="P121" s="23" t="str">
        <f t="shared" si="10"/>
        <v>0</v>
      </c>
      <c r="Q121" s="23" t="str">
        <f t="shared" si="11"/>
        <v>0</v>
      </c>
      <c r="R121" s="21" t="s">
        <v>34</v>
      </c>
      <c r="AI121" s="37" t="s">
        <v>375</v>
      </c>
      <c r="AJ121" s="37" t="s">
        <v>380</v>
      </c>
      <c r="AK121" s="37" t="s">
        <v>381</v>
      </c>
    </row>
    <row r="122" spans="1:37" s="5" customFormat="1" ht="24">
      <c r="A122" s="78"/>
      <c r="B122" s="14" t="s">
        <v>196</v>
      </c>
      <c r="C122" s="14" t="s">
        <v>196</v>
      </c>
      <c r="D122" s="14"/>
      <c r="E122" s="14"/>
      <c r="F122" s="14"/>
      <c r="G122" s="14"/>
      <c r="H122" s="4">
        <v>0</v>
      </c>
      <c r="I122" s="4">
        <v>0</v>
      </c>
      <c r="J122" s="4">
        <v>0</v>
      </c>
      <c r="K122" s="4">
        <v>0</v>
      </c>
      <c r="L122" s="41">
        <f t="shared" si="6"/>
        <v>0</v>
      </c>
      <c r="M122" s="41">
        <f t="shared" si="7"/>
        <v>0</v>
      </c>
      <c r="N122" s="41">
        <f t="shared" si="8"/>
        <v>0</v>
      </c>
      <c r="O122" s="41">
        <f t="shared" si="9"/>
        <v>0</v>
      </c>
      <c r="P122" s="23" t="str">
        <f t="shared" si="10"/>
        <v>0</v>
      </c>
      <c r="Q122" s="23" t="str">
        <f t="shared" si="11"/>
        <v>0</v>
      </c>
      <c r="R122" s="21" t="s">
        <v>482</v>
      </c>
      <c r="AI122" s="37" t="s">
        <v>375</v>
      </c>
      <c r="AJ122" s="37" t="s">
        <v>382</v>
      </c>
      <c r="AK122" s="37" t="s">
        <v>383</v>
      </c>
    </row>
    <row r="123" spans="1:37" s="2" customFormat="1" ht="19.5" customHeight="1">
      <c r="A123" s="78"/>
      <c r="B123" s="14" t="s">
        <v>197</v>
      </c>
      <c r="C123" s="14" t="s">
        <v>197</v>
      </c>
      <c r="D123" s="14"/>
      <c r="E123" s="14"/>
      <c r="F123" s="14"/>
      <c r="G123" s="14"/>
      <c r="H123" s="4">
        <v>0</v>
      </c>
      <c r="I123" s="4">
        <v>0</v>
      </c>
      <c r="J123" s="4">
        <v>0</v>
      </c>
      <c r="K123" s="4">
        <v>0</v>
      </c>
      <c r="L123" s="41">
        <f t="shared" si="6"/>
        <v>0</v>
      </c>
      <c r="M123" s="41">
        <f t="shared" si="7"/>
        <v>0</v>
      </c>
      <c r="N123" s="41">
        <f t="shared" si="8"/>
        <v>0</v>
      </c>
      <c r="O123" s="41">
        <f t="shared" si="9"/>
        <v>0</v>
      </c>
      <c r="P123" s="23" t="str">
        <f t="shared" si="10"/>
        <v>0</v>
      </c>
      <c r="Q123" s="23" t="str">
        <f t="shared" si="11"/>
        <v>0</v>
      </c>
      <c r="R123" s="21" t="s">
        <v>483</v>
      </c>
      <c r="AI123" s="37" t="s">
        <v>375</v>
      </c>
      <c r="AJ123" s="37" t="s">
        <v>384</v>
      </c>
      <c r="AK123" s="37" t="s">
        <v>385</v>
      </c>
    </row>
    <row r="124" spans="1:37" s="2" customFormat="1" ht="48.75" thickBot="1">
      <c r="A124" s="79"/>
      <c r="B124" s="27" t="s">
        <v>198</v>
      </c>
      <c r="C124" s="27" t="s">
        <v>199</v>
      </c>
      <c r="D124" s="27"/>
      <c r="E124" s="27"/>
      <c r="F124" s="27"/>
      <c r="G124" s="27"/>
      <c r="H124" s="28">
        <v>0</v>
      </c>
      <c r="I124" s="28">
        <v>0</v>
      </c>
      <c r="J124" s="28">
        <v>0</v>
      </c>
      <c r="K124" s="28">
        <v>0</v>
      </c>
      <c r="L124" s="42">
        <f t="shared" si="6"/>
        <v>0</v>
      </c>
      <c r="M124" s="42">
        <f t="shared" si="7"/>
        <v>0</v>
      </c>
      <c r="N124" s="42">
        <f t="shared" si="8"/>
        <v>0</v>
      </c>
      <c r="O124" s="42">
        <f t="shared" si="9"/>
        <v>0</v>
      </c>
      <c r="P124" s="46" t="str">
        <f t="shared" si="10"/>
        <v>0</v>
      </c>
      <c r="Q124" s="46" t="str">
        <f t="shared" si="11"/>
        <v>0</v>
      </c>
      <c r="R124" s="29" t="s">
        <v>484</v>
      </c>
      <c r="AI124" s="37" t="s">
        <v>375</v>
      </c>
      <c r="AJ124" s="37" t="s">
        <v>386</v>
      </c>
      <c r="AK124" s="37" t="s">
        <v>387</v>
      </c>
    </row>
    <row r="125" spans="1:18" ht="19.5" customHeight="1" thickBot="1">
      <c r="A125" s="67" t="s">
        <v>48</v>
      </c>
      <c r="B125" s="68"/>
      <c r="C125" s="68"/>
      <c r="D125" s="38"/>
      <c r="E125" s="38"/>
      <c r="F125" s="38"/>
      <c r="G125" s="38"/>
      <c r="H125" s="33">
        <f aca="true" t="shared" si="12" ref="H125:O125">SUM(H13:H124)</f>
        <v>27163</v>
      </c>
      <c r="I125" s="33">
        <f t="shared" si="12"/>
        <v>673606</v>
      </c>
      <c r="J125" s="33">
        <f t="shared" si="12"/>
        <v>21450</v>
      </c>
      <c r="K125" s="33">
        <f t="shared" si="12"/>
        <v>610999</v>
      </c>
      <c r="L125" s="33">
        <f t="shared" si="12"/>
        <v>27228</v>
      </c>
      <c r="M125" s="33">
        <f t="shared" si="12"/>
        <v>705203</v>
      </c>
      <c r="N125" s="33">
        <f t="shared" si="12"/>
        <v>21500</v>
      </c>
      <c r="O125" s="47">
        <f t="shared" si="12"/>
        <v>638515</v>
      </c>
      <c r="P125" s="48">
        <f t="shared" si="10"/>
        <v>78.96283237843397</v>
      </c>
      <c r="Q125" s="48">
        <f t="shared" si="11"/>
        <v>90.54343217484895</v>
      </c>
      <c r="R125" s="34"/>
    </row>
    <row r="126" spans="1:18" ht="6.75" customHeight="1">
      <c r="A126" s="10"/>
      <c r="B126" s="10"/>
      <c r="C126" s="10"/>
      <c r="D126" s="10"/>
      <c r="E126" s="10"/>
      <c r="F126" s="10"/>
      <c r="G126" s="10"/>
      <c r="H126" s="10"/>
      <c r="I126" s="10"/>
      <c r="J126" s="10"/>
      <c r="K126" s="10"/>
      <c r="L126" s="10"/>
      <c r="M126" s="10"/>
      <c r="N126" s="10"/>
      <c r="O126" s="10"/>
      <c r="P126" s="10"/>
      <c r="Q126" s="10"/>
      <c r="R126" s="10"/>
    </row>
    <row r="127" spans="1:18" ht="41.25" customHeight="1">
      <c r="A127" s="87" t="s">
        <v>395</v>
      </c>
      <c r="B127" s="87"/>
      <c r="C127" s="87"/>
      <c r="D127" s="87"/>
      <c r="E127" s="87"/>
      <c r="F127" s="87"/>
      <c r="G127" s="87"/>
      <c r="H127" s="87"/>
      <c r="I127" s="87"/>
      <c r="J127" s="87"/>
      <c r="K127" s="87"/>
      <c r="L127" s="87"/>
      <c r="M127" s="87"/>
      <c r="N127" s="87"/>
      <c r="O127" s="87"/>
      <c r="P127" s="87"/>
      <c r="Q127" s="87"/>
      <c r="R127" s="87"/>
    </row>
  </sheetData>
  <sheetProtection/>
  <mergeCells count="54">
    <mergeCell ref="A127:R127"/>
    <mergeCell ref="R11:R12"/>
    <mergeCell ref="B86:B87"/>
    <mergeCell ref="B92:B93"/>
    <mergeCell ref="B94:B96"/>
    <mergeCell ref="B107:B108"/>
    <mergeCell ref="P11:Q11"/>
    <mergeCell ref="A67:A73"/>
    <mergeCell ref="A74:A87"/>
    <mergeCell ref="A55:A58"/>
    <mergeCell ref="J11:K11"/>
    <mergeCell ref="B21:B26"/>
    <mergeCell ref="B46:B51"/>
    <mergeCell ref="B52:B53"/>
    <mergeCell ref="D11:E11"/>
    <mergeCell ref="F11:G11"/>
    <mergeCell ref="B28:B30"/>
    <mergeCell ref="B31:B32"/>
    <mergeCell ref="B36:B37"/>
    <mergeCell ref="B41:B43"/>
    <mergeCell ref="B55:B56"/>
    <mergeCell ref="B60:B65"/>
    <mergeCell ref="A115:A118"/>
    <mergeCell ref="A119:A124"/>
    <mergeCell ref="A13:A32"/>
    <mergeCell ref="A33:A40"/>
    <mergeCell ref="A41:A54"/>
    <mergeCell ref="A88:A114"/>
    <mergeCell ref="A9:Q9"/>
    <mergeCell ref="L10:O10"/>
    <mergeCell ref="A125:C125"/>
    <mergeCell ref="A11:C12"/>
    <mergeCell ref="H11:I11"/>
    <mergeCell ref="B14:B20"/>
    <mergeCell ref="A59:A66"/>
    <mergeCell ref="B44:B45"/>
    <mergeCell ref="B68:B70"/>
    <mergeCell ref="B76:B85"/>
    <mergeCell ref="A1:R1"/>
    <mergeCell ref="A5:B5"/>
    <mergeCell ref="H5:I5"/>
    <mergeCell ref="J5:K5"/>
    <mergeCell ref="A4:B4"/>
    <mergeCell ref="J4:K4"/>
    <mergeCell ref="L11:M11"/>
    <mergeCell ref="N11:O11"/>
    <mergeCell ref="D4:G4"/>
    <mergeCell ref="D5:G5"/>
    <mergeCell ref="L4:Q4"/>
    <mergeCell ref="L5:Q5"/>
    <mergeCell ref="P10:Q10"/>
    <mergeCell ref="H4:I4"/>
    <mergeCell ref="D10:G10"/>
    <mergeCell ref="H10:K10"/>
  </mergeCells>
  <hyperlinks>
    <hyperlink ref="L5" r:id="rId1" display="hs9707@kovix.or.kr"/>
  </hyperlinks>
  <printOptions/>
  <pageMargins left="0.17" right="0.17" top="0.34" bottom="0.25" header="0.19" footer="0.17"/>
  <pageSetup horizontalDpi="600" verticalDpi="600" orientation="portrait" paperSize="9" scale="60" r:id="rId3"/>
  <rowBreaks count="1" manualBreakCount="1">
    <brk id="125" max="17"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2009-02-20T05:53:38Z</cp:lastPrinted>
  <dcterms:created xsi:type="dcterms:W3CDTF">2005-12-01T06:20:18Z</dcterms:created>
  <dcterms:modified xsi:type="dcterms:W3CDTF">2009-02-20T06:35:29Z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